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<sst xmlns="http://schemas.openxmlformats.org/spreadsheetml/2006/main" count="70" uniqueCount="58">
  <si>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     п/п</t>
  </si>
  <si>
    <t>Адрес</t>
  </si>
  <si>
    <t>ул.Энергетиков, 16</t>
  </si>
  <si>
    <t>ул.Энергетиков, 18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</si>
  <si>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</si>
  <si>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</si>
  <si>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</si>
  <si>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</si>
  <si>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</si>
  <si>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</si>
  <si>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</si>
  <si>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</si>
  <si>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</si>
  <si>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</si>
  <si>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</si>
  <si>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</si>
  <si>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</si>
  <si>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</si>
  <si>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</si>
  <si>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</si>
  <si>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до 10лет</t>
  </si>
  <si>
    <t>от 10 до 30 лет</t>
  </si>
  <si>
    <t>свыше 30 лет</t>
  </si>
  <si>
    <t xml:space="preserve"> по жилым домам находящихся в обслуживании ООО"Конаковский Жилкомсервис"</t>
  </si>
  <si>
    <t>СВЕДЕНИЯ</t>
  </si>
  <si>
    <t>Общая площадь жилья     м2</t>
  </si>
  <si>
    <t>ИТОГО: 9-ти этажные жилые дома</t>
  </si>
  <si>
    <t>Итого: 12-ти этажные жилые дома</t>
  </si>
  <si>
    <t>Итого:</t>
  </si>
  <si>
    <t>Долг по кап.ремонту лифтов за собственниками и нанимателями  жилья по состоянию на 01.01.2011год</t>
  </si>
  <si>
    <t>Остаток денежных средств по состоянию на 01.01.2011года</t>
  </si>
  <si>
    <t>в рублях</t>
  </si>
  <si>
    <t>Долг по кап.ремонту лифтов за собственниками и нанимателями  жилья по состоянию на 01.01.2012год</t>
  </si>
  <si>
    <t>Остаток денежных средств по состоянию на 01.01.2012года</t>
  </si>
  <si>
    <t>Количество лифтов</t>
  </si>
  <si>
    <t>Страхование  лифтов</t>
  </si>
  <si>
    <t>Экспертиза лифтов</t>
  </si>
  <si>
    <t xml:space="preserve">                                                     </t>
  </si>
  <si>
    <t xml:space="preserve">                                              </t>
  </si>
  <si>
    <t xml:space="preserve">                                                        </t>
  </si>
  <si>
    <t xml:space="preserve">               </t>
  </si>
  <si>
    <t>Итого: выполнено по кап.ремонту лифтов за 2011 год</t>
  </si>
  <si>
    <t>Ремонт  лифтового оборудования</t>
  </si>
  <si>
    <t>2011год ( продлена эксплуатация до декабря 2014 года)</t>
  </si>
  <si>
    <t>2009год ( продлена эксплуатация до ноября 2012 года)</t>
  </si>
  <si>
    <t>2008год(заменен 2011год)</t>
  </si>
  <si>
    <t>2012 год</t>
  </si>
  <si>
    <t>2014год</t>
  </si>
  <si>
    <t>2015год</t>
  </si>
  <si>
    <t>1998год ( продлена эксплуатация до сентября 2012 года)</t>
  </si>
  <si>
    <t>Лифты подлежащие замене  до 2015 года в связи с окончанием срока эксплуатации</t>
  </si>
  <si>
    <t>по капитальному ремонту лифтов</t>
  </si>
  <si>
    <t>,</t>
  </si>
  <si>
    <t>Фактическое выполнение за 2011год</t>
  </si>
  <si>
    <t>Начислено средств  собственников и нанимателей жилья по кап.ремонту лифтов за 2011 год</t>
  </si>
  <si>
    <t>__</t>
  </si>
  <si>
    <t>____</t>
  </si>
  <si>
    <t>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</si>
</sst>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1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vertAlign val="superscript"/>
      <sz val="8"/>
      <name val="Arial Cyr"/>
      <family val="0"/>
    </font>
    <font>
      <vertAlign val="super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7" fillId="0" borderId="0" xfId="0" applyFont="1" applyAlignment="1">
      <alignment/>
    </xf>
    <xf numFmtId="164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2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right" wrapText="1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/>
    </xf>
    <xf numFmtId="1" fontId="12" fillId="2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164" fontId="13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/>
    </xf>
    <xf numFmtId="164" fontId="1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164" fontId="14" fillId="2" borderId="1" xfId="0" applyNumberFormat="1" applyFont="1" applyFill="1" applyBorder="1" applyAlignment="1">
      <alignment/>
    </xf>
    <xf numFmtId="1" fontId="14" fillId="2" borderId="1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45"/>
  <sheetViews>
    <sheetView tabSelected="1" workbookViewId="0" topLeftCell="O18">
      <selection activeCell="AA45" sqref="AA45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3.00390625" style="0" customWidth="1"/>
    <col min="14" max="14" width="11.125" style="0" customWidth="1"/>
    <col min="15" max="15" width="34.75390625" style="0" customWidth="1"/>
    <col min="16" max="16" width="17.375" style="0" customWidth="1"/>
    <col min="17" max="17" width="19.00390625" style="0" customWidth="1"/>
    <col min="18" max="18" width="10.375" style="0" hidden="1" customWidth="1"/>
    <col min="19" max="19" width="10.75390625" style="0" hidden="1" customWidth="1"/>
    <col min="20" max="20" width="10.875" style="0" hidden="1" customWidth="1"/>
    <col min="21" max="21" width="14.375" style="0" customWidth="1"/>
    <col min="22" max="22" width="9.75390625" style="0" customWidth="1"/>
    <col min="23" max="23" width="10.75390625" style="0" customWidth="1"/>
    <col min="24" max="25" width="11.625" style="0" customWidth="1"/>
    <col min="26" max="26" width="15.125" style="0" customWidth="1"/>
    <col min="27" max="27" width="22.00390625" style="0" customWidth="1"/>
  </cols>
  <sheetData>
    <row r="1" ht="12.75" hidden="1"/>
    <row r="2" ht="12.75" hidden="1"/>
    <row r="3" ht="12.75" hidden="1"/>
    <row r="4" ht="12.75" hidden="1"/>
    <row r="7" spans="1:27" ht="18">
      <c r="A7" s="66"/>
      <c r="B7" s="66"/>
      <c r="C7" s="66"/>
      <c r="D7" s="66"/>
      <c r="E7" s="66"/>
      <c r="F7" s="66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S7" s="66"/>
      <c r="T7" s="66"/>
      <c r="U7" s="66"/>
      <c r="V7" s="66"/>
      <c r="W7" s="66"/>
      <c r="X7" s="66"/>
      <c r="Y7" s="66"/>
      <c r="Z7" s="66"/>
      <c r="AA7" s="66"/>
    </row>
    <row r="8" spans="1:27" ht="18">
      <c r="A8" s="4"/>
      <c r="B8" s="4"/>
      <c r="C8" s="4"/>
      <c r="D8" s="4"/>
      <c r="E8" s="4"/>
      <c r="F8" s="4"/>
      <c r="G8" s="4"/>
      <c r="H8" s="23"/>
      <c r="I8" s="23"/>
      <c r="J8" s="23"/>
      <c r="K8" s="23"/>
      <c r="L8" s="23"/>
      <c r="M8" s="23"/>
      <c r="N8" s="23"/>
      <c r="O8" s="23"/>
      <c r="P8" s="33" t="s">
        <v>24</v>
      </c>
      <c r="Q8" s="23"/>
      <c r="S8" s="4"/>
      <c r="T8" s="4"/>
      <c r="U8" s="4"/>
      <c r="V8" s="4"/>
      <c r="W8" s="4"/>
      <c r="X8" s="4"/>
      <c r="Y8" s="4"/>
      <c r="Z8" s="4"/>
      <c r="AA8" s="4"/>
    </row>
    <row r="9" spans="1:27" ht="18">
      <c r="A9" s="4"/>
      <c r="B9" s="4"/>
      <c r="C9" s="4"/>
      <c r="D9" s="4"/>
      <c r="E9" s="4"/>
      <c r="F9" s="4"/>
      <c r="G9" s="4"/>
      <c r="H9" s="23"/>
      <c r="I9" s="23"/>
      <c r="J9" s="23"/>
      <c r="K9" s="23"/>
      <c r="L9" s="23"/>
      <c r="M9" s="23"/>
      <c r="N9" s="23"/>
      <c r="O9" s="56" t="s">
        <v>51</v>
      </c>
      <c r="P9" s="57"/>
      <c r="Q9" s="57"/>
      <c r="R9" s="57"/>
      <c r="S9" s="57"/>
      <c r="T9" s="57"/>
      <c r="U9" s="57"/>
      <c r="V9" s="57"/>
      <c r="W9" s="57"/>
      <c r="X9" s="4"/>
      <c r="Y9" s="4"/>
      <c r="Z9" s="4"/>
      <c r="AA9" s="4"/>
    </row>
    <row r="10" spans="1:27" ht="18">
      <c r="A10" s="21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56"/>
      <c r="P10" s="56"/>
      <c r="Q10" s="56"/>
      <c r="R10" s="56"/>
      <c r="S10" s="56"/>
      <c r="T10" s="56"/>
      <c r="U10" s="56"/>
      <c r="V10" s="4"/>
      <c r="W10" s="4"/>
      <c r="X10" s="4"/>
      <c r="Y10" s="4"/>
      <c r="Z10" s="4"/>
      <c r="AA10" s="4"/>
    </row>
    <row r="11" spans="1:27" ht="18">
      <c r="A11" s="66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</row>
    <row r="12" spans="1:27" ht="18">
      <c r="A12" s="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8">
      <c r="A13" s="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 t="s">
        <v>31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8">
      <c r="A14" s="71" t="s">
        <v>0</v>
      </c>
      <c r="B14" s="71" t="s">
        <v>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3" t="s">
        <v>25</v>
      </c>
      <c r="N14" s="53" t="s">
        <v>34</v>
      </c>
      <c r="O14" s="53" t="s">
        <v>50</v>
      </c>
      <c r="P14" s="53" t="s">
        <v>29</v>
      </c>
      <c r="Q14" s="53" t="s">
        <v>30</v>
      </c>
      <c r="R14" s="6"/>
      <c r="S14" s="6"/>
      <c r="T14" s="6"/>
      <c r="U14" s="63" t="s">
        <v>54</v>
      </c>
      <c r="V14" s="58" t="s">
        <v>53</v>
      </c>
      <c r="W14" s="59"/>
      <c r="X14" s="59"/>
      <c r="Y14" s="60"/>
      <c r="Z14" s="53" t="s">
        <v>32</v>
      </c>
      <c r="AA14" s="53" t="s">
        <v>33</v>
      </c>
    </row>
    <row r="15" spans="1:27" ht="12.75" customHeight="1">
      <c r="A15" s="54"/>
      <c r="B15" s="54"/>
      <c r="C15" s="69"/>
      <c r="D15" s="69"/>
      <c r="E15" s="69"/>
      <c r="F15" s="69"/>
      <c r="G15" s="69"/>
      <c r="H15" s="24"/>
      <c r="I15" s="24"/>
      <c r="J15" s="24"/>
      <c r="K15" s="24"/>
      <c r="L15" s="24"/>
      <c r="M15" s="61"/>
      <c r="N15" s="61"/>
      <c r="O15" s="61"/>
      <c r="P15" s="61"/>
      <c r="Q15" s="61"/>
      <c r="R15" s="68"/>
      <c r="S15" s="68"/>
      <c r="T15" s="68"/>
      <c r="U15" s="54"/>
      <c r="V15" s="63" t="s">
        <v>35</v>
      </c>
      <c r="W15" s="63" t="s">
        <v>42</v>
      </c>
      <c r="X15" s="63" t="s">
        <v>36</v>
      </c>
      <c r="Y15" s="63" t="s">
        <v>41</v>
      </c>
      <c r="Z15" s="54"/>
      <c r="AA15" s="54"/>
    </row>
    <row r="16" spans="1:27" ht="103.5" customHeight="1">
      <c r="A16" s="55"/>
      <c r="B16" s="55"/>
      <c r="C16" s="2" t="s">
        <v>17</v>
      </c>
      <c r="D16" s="2" t="s">
        <v>18</v>
      </c>
      <c r="E16" s="2" t="s">
        <v>18</v>
      </c>
      <c r="F16" s="2" t="s">
        <v>18</v>
      </c>
      <c r="G16" s="2" t="s">
        <v>18</v>
      </c>
      <c r="H16" s="2" t="s">
        <v>18</v>
      </c>
      <c r="I16" s="2" t="s">
        <v>18</v>
      </c>
      <c r="J16" s="2" t="s">
        <v>18</v>
      </c>
      <c r="K16" s="2" t="s">
        <v>18</v>
      </c>
      <c r="L16" s="5" t="s">
        <v>19</v>
      </c>
      <c r="M16" s="62"/>
      <c r="N16" s="62"/>
      <c r="O16" s="62"/>
      <c r="P16" s="62"/>
      <c r="Q16" s="62"/>
      <c r="R16" s="25" t="s">
        <v>20</v>
      </c>
      <c r="S16" s="25" t="s">
        <v>21</v>
      </c>
      <c r="T16" s="25" t="s">
        <v>22</v>
      </c>
      <c r="U16" s="55"/>
      <c r="V16" s="65"/>
      <c r="W16" s="64"/>
      <c r="X16" s="65"/>
      <c r="Y16" s="64"/>
      <c r="Z16" s="55"/>
      <c r="AA16" s="55"/>
    </row>
    <row r="17" spans="1:27" ht="38.25" customHeight="1">
      <c r="A17" s="17">
        <v>1</v>
      </c>
      <c r="B17" s="1" t="s">
        <v>2</v>
      </c>
      <c r="C17" s="9">
        <v>6218.8</v>
      </c>
      <c r="D17" s="9"/>
      <c r="E17" s="10"/>
      <c r="F17" s="3"/>
      <c r="G17" s="11"/>
      <c r="H17" s="11"/>
      <c r="I17" s="11"/>
      <c r="J17" s="11"/>
      <c r="K17" s="11"/>
      <c r="L17" s="12">
        <f aca="true" t="shared" si="0" ref="L17:L29">SUM(D17:K17)</f>
        <v>0</v>
      </c>
      <c r="M17" s="12">
        <v>6218.8</v>
      </c>
      <c r="N17" s="30">
        <v>4</v>
      </c>
      <c r="O17" s="51" t="s">
        <v>56</v>
      </c>
      <c r="P17" s="12">
        <v>109403.91</v>
      </c>
      <c r="Q17" s="12"/>
      <c r="R17" s="6"/>
      <c r="S17" s="6"/>
      <c r="T17" s="12">
        <v>6218.8</v>
      </c>
      <c r="U17" s="12">
        <v>230145.41</v>
      </c>
      <c r="V17" s="12">
        <v>2000</v>
      </c>
      <c r="W17" s="12">
        <v>29399.98</v>
      </c>
      <c r="X17" s="12"/>
      <c r="Y17" s="12">
        <f>V17+W17+X17</f>
        <v>31399.98</v>
      </c>
      <c r="Z17" s="7"/>
      <c r="AA17" s="26">
        <v>89341.52</v>
      </c>
    </row>
    <row r="18" spans="1:27" ht="45.75" customHeight="1">
      <c r="A18" s="17">
        <v>2</v>
      </c>
      <c r="B18" s="1" t="s">
        <v>3</v>
      </c>
      <c r="C18" s="9">
        <v>6133.4</v>
      </c>
      <c r="D18" s="9"/>
      <c r="E18" s="10"/>
      <c r="F18" s="3"/>
      <c r="G18" s="11"/>
      <c r="H18" s="11"/>
      <c r="I18" s="11"/>
      <c r="J18" s="11"/>
      <c r="K18" s="11"/>
      <c r="L18" s="12">
        <f t="shared" si="0"/>
        <v>0</v>
      </c>
      <c r="M18" s="12">
        <v>6133.4</v>
      </c>
      <c r="N18" s="30">
        <v>4</v>
      </c>
      <c r="O18" s="51" t="s">
        <v>57</v>
      </c>
      <c r="P18" s="12"/>
      <c r="Q18" s="12">
        <v>810856.35</v>
      </c>
      <c r="R18" s="6"/>
      <c r="S18" s="6"/>
      <c r="T18" s="12">
        <v>6133.4</v>
      </c>
      <c r="U18" s="12">
        <v>227284.18</v>
      </c>
      <c r="V18" s="12">
        <v>2000</v>
      </c>
      <c r="W18" s="12">
        <v>29399.98</v>
      </c>
      <c r="X18" s="12"/>
      <c r="Y18" s="12">
        <f aca="true" t="shared" si="1" ref="Y18:Y32">V18+W18+X18</f>
        <v>31399.98</v>
      </c>
      <c r="Z18" s="7"/>
      <c r="AA18" s="26">
        <v>1006740.55</v>
      </c>
    </row>
    <row r="19" spans="1:27" ht="24.75" customHeight="1">
      <c r="A19" s="17">
        <v>3</v>
      </c>
      <c r="B19" s="1" t="s">
        <v>5</v>
      </c>
      <c r="C19" s="9">
        <v>5492.4</v>
      </c>
      <c r="D19" s="9"/>
      <c r="E19" s="10"/>
      <c r="F19" s="3"/>
      <c r="G19" s="11"/>
      <c r="H19" s="11"/>
      <c r="I19" s="11"/>
      <c r="J19" s="11"/>
      <c r="K19" s="11"/>
      <c r="L19" s="12">
        <f t="shared" si="0"/>
        <v>0</v>
      </c>
      <c r="M19" s="12">
        <v>5492.4</v>
      </c>
      <c r="N19" s="30">
        <v>3</v>
      </c>
      <c r="O19" s="12" t="s">
        <v>43</v>
      </c>
      <c r="P19" s="12"/>
      <c r="Q19" s="12">
        <v>714023.39</v>
      </c>
      <c r="R19" s="6"/>
      <c r="S19" s="6">
        <v>5492.4</v>
      </c>
      <c r="T19" s="6"/>
      <c r="U19" s="27">
        <v>203262.58</v>
      </c>
      <c r="V19" s="26">
        <v>1500</v>
      </c>
      <c r="W19" s="26">
        <v>22049.98</v>
      </c>
      <c r="X19" s="26">
        <v>68142</v>
      </c>
      <c r="Y19" s="12">
        <f t="shared" si="1"/>
        <v>91691.98</v>
      </c>
      <c r="Z19" s="7"/>
      <c r="AA19" s="26">
        <v>825593.99</v>
      </c>
    </row>
    <row r="20" spans="1:27" ht="24" customHeight="1">
      <c r="A20" s="17">
        <v>4</v>
      </c>
      <c r="B20" s="1" t="s">
        <v>6</v>
      </c>
      <c r="C20" s="9">
        <v>3213.5</v>
      </c>
      <c r="D20" s="9"/>
      <c r="E20" s="10"/>
      <c r="F20" s="3"/>
      <c r="G20" s="11"/>
      <c r="H20" s="11"/>
      <c r="I20" s="11"/>
      <c r="J20" s="11"/>
      <c r="K20" s="11"/>
      <c r="L20" s="12">
        <f t="shared" si="0"/>
        <v>0</v>
      </c>
      <c r="M20" s="12">
        <v>3213.5</v>
      </c>
      <c r="N20" s="30">
        <v>1</v>
      </c>
      <c r="O20" s="12" t="s">
        <v>44</v>
      </c>
      <c r="P20" s="12"/>
      <c r="Q20" s="12">
        <v>430177.71</v>
      </c>
      <c r="R20" s="6"/>
      <c r="S20" s="6">
        <v>3213.5</v>
      </c>
      <c r="T20" s="6"/>
      <c r="U20" s="27">
        <v>118924.74</v>
      </c>
      <c r="V20" s="26">
        <v>500</v>
      </c>
      <c r="W20" s="26">
        <v>194797</v>
      </c>
      <c r="X20" s="26"/>
      <c r="Y20" s="12">
        <f t="shared" si="1"/>
        <v>195297</v>
      </c>
      <c r="Z20" s="7"/>
      <c r="AA20" s="26">
        <v>353805.45</v>
      </c>
    </row>
    <row r="21" spans="1:27" ht="25.5" customHeight="1">
      <c r="A21" s="17">
        <v>5</v>
      </c>
      <c r="B21" s="1" t="s">
        <v>7</v>
      </c>
      <c r="C21" s="9">
        <v>3278.8</v>
      </c>
      <c r="D21" s="9">
        <v>14.1</v>
      </c>
      <c r="E21" s="10"/>
      <c r="F21" s="3"/>
      <c r="G21" s="11"/>
      <c r="H21" s="11"/>
      <c r="I21" s="11"/>
      <c r="J21" s="11"/>
      <c r="K21" s="11"/>
      <c r="L21" s="12">
        <f t="shared" si="0"/>
        <v>14.1</v>
      </c>
      <c r="M21" s="12">
        <v>3292.9</v>
      </c>
      <c r="N21" s="30">
        <v>1</v>
      </c>
      <c r="O21" s="12" t="s">
        <v>46</v>
      </c>
      <c r="P21" s="12"/>
      <c r="Q21" s="12">
        <v>414095.92</v>
      </c>
      <c r="R21" s="6"/>
      <c r="S21" s="6">
        <v>3292.9</v>
      </c>
      <c r="T21" s="6"/>
      <c r="U21" s="27">
        <v>122245.68</v>
      </c>
      <c r="V21" s="26">
        <v>500</v>
      </c>
      <c r="W21" s="26">
        <v>7350</v>
      </c>
      <c r="X21" s="26"/>
      <c r="Y21" s="12">
        <f t="shared" si="1"/>
        <v>7850</v>
      </c>
      <c r="Z21" s="7"/>
      <c r="AA21" s="26">
        <v>528491.6</v>
      </c>
    </row>
    <row r="22" spans="1:27" ht="16.5" customHeight="1">
      <c r="A22" s="17">
        <v>6</v>
      </c>
      <c r="B22" s="1" t="s">
        <v>8</v>
      </c>
      <c r="C22" s="9">
        <v>3237.8</v>
      </c>
      <c r="D22" s="9"/>
      <c r="E22" s="10"/>
      <c r="F22" s="3"/>
      <c r="G22" s="11"/>
      <c r="H22" s="11"/>
      <c r="I22" s="11"/>
      <c r="J22" s="11"/>
      <c r="K22" s="11"/>
      <c r="L22" s="12">
        <f t="shared" si="0"/>
        <v>0</v>
      </c>
      <c r="M22" s="12">
        <v>3237.8</v>
      </c>
      <c r="N22" s="30">
        <v>1</v>
      </c>
      <c r="O22" s="12" t="s">
        <v>47</v>
      </c>
      <c r="P22" s="12"/>
      <c r="Q22" s="12">
        <v>413863.71</v>
      </c>
      <c r="R22" s="6"/>
      <c r="S22" s="6">
        <v>3237.8</v>
      </c>
      <c r="T22" s="6"/>
      <c r="U22" s="27">
        <v>119824.35</v>
      </c>
      <c r="V22" s="26">
        <v>500</v>
      </c>
      <c r="W22" s="26">
        <v>7350</v>
      </c>
      <c r="X22" s="26"/>
      <c r="Y22" s="12">
        <f t="shared" si="1"/>
        <v>7850</v>
      </c>
      <c r="Z22" s="7"/>
      <c r="AA22" s="26">
        <v>525838.06</v>
      </c>
    </row>
    <row r="23" spans="1:27" ht="22.5" customHeight="1">
      <c r="A23" s="17">
        <v>7</v>
      </c>
      <c r="B23" s="1" t="s">
        <v>9</v>
      </c>
      <c r="C23" s="9">
        <v>3306.9</v>
      </c>
      <c r="D23" s="9"/>
      <c r="E23" s="10"/>
      <c r="F23" s="3"/>
      <c r="G23" s="11"/>
      <c r="H23" s="11"/>
      <c r="I23" s="11"/>
      <c r="J23" s="11"/>
      <c r="K23" s="11"/>
      <c r="L23" s="12">
        <f t="shared" si="0"/>
        <v>0</v>
      </c>
      <c r="M23" s="12">
        <v>3306.9</v>
      </c>
      <c r="N23" s="30">
        <v>1</v>
      </c>
      <c r="O23" s="12" t="s">
        <v>48</v>
      </c>
      <c r="P23" s="12"/>
      <c r="Q23" s="12">
        <v>459384.43</v>
      </c>
      <c r="R23" s="6"/>
      <c r="S23" s="6">
        <v>3306.9</v>
      </c>
      <c r="T23" s="6"/>
      <c r="U23" s="27">
        <v>122368.61</v>
      </c>
      <c r="V23" s="26">
        <v>500</v>
      </c>
      <c r="W23" s="26">
        <v>7350</v>
      </c>
      <c r="X23" s="26"/>
      <c r="Y23" s="12">
        <f t="shared" si="1"/>
        <v>7850</v>
      </c>
      <c r="Z23" s="7"/>
      <c r="AA23" s="26">
        <v>573903.04</v>
      </c>
    </row>
    <row r="24" spans="1:27" ht="22.5" customHeight="1">
      <c r="A24" s="17">
        <v>8</v>
      </c>
      <c r="B24" s="1" t="s">
        <v>10</v>
      </c>
      <c r="C24" s="9">
        <v>3305.7</v>
      </c>
      <c r="D24" s="9">
        <v>19.1</v>
      </c>
      <c r="E24" s="10"/>
      <c r="F24" s="3"/>
      <c r="G24" s="11"/>
      <c r="H24" s="11"/>
      <c r="I24" s="11"/>
      <c r="J24" s="11"/>
      <c r="K24" s="11"/>
      <c r="L24" s="12">
        <f t="shared" si="0"/>
        <v>19.1</v>
      </c>
      <c r="M24" s="12">
        <v>3324.8</v>
      </c>
      <c r="N24" s="30">
        <v>1</v>
      </c>
      <c r="O24" s="50" t="s">
        <v>56</v>
      </c>
      <c r="P24" s="12"/>
      <c r="Q24" s="12">
        <v>437506.29</v>
      </c>
      <c r="R24" s="6"/>
      <c r="S24" s="6">
        <v>3324.8</v>
      </c>
      <c r="T24" s="6"/>
      <c r="U24" s="27">
        <v>122635.58</v>
      </c>
      <c r="V24" s="26">
        <v>500</v>
      </c>
      <c r="W24" s="26">
        <v>7350</v>
      </c>
      <c r="X24" s="26"/>
      <c r="Y24" s="12">
        <f t="shared" si="1"/>
        <v>7850</v>
      </c>
      <c r="Z24" s="7"/>
      <c r="AA24" s="26">
        <v>552291.87</v>
      </c>
    </row>
    <row r="25" spans="1:27" ht="16.5" customHeight="1">
      <c r="A25" s="17">
        <v>9</v>
      </c>
      <c r="B25" s="1" t="s">
        <v>11</v>
      </c>
      <c r="C25" s="9">
        <v>2706.2</v>
      </c>
      <c r="D25" s="9"/>
      <c r="E25" s="10"/>
      <c r="F25" s="3"/>
      <c r="G25" s="11"/>
      <c r="H25" s="11"/>
      <c r="I25" s="11"/>
      <c r="J25" s="11"/>
      <c r="K25" s="11"/>
      <c r="L25" s="12">
        <f t="shared" si="0"/>
        <v>0</v>
      </c>
      <c r="M25" s="12">
        <v>2706.2</v>
      </c>
      <c r="N25" s="30">
        <v>2</v>
      </c>
      <c r="O25" s="12"/>
      <c r="P25" s="12"/>
      <c r="Q25" s="12">
        <v>337125.09</v>
      </c>
      <c r="R25" s="6"/>
      <c r="S25" s="6"/>
      <c r="T25" s="12">
        <v>2706.2</v>
      </c>
      <c r="U25" s="12">
        <v>100151.3</v>
      </c>
      <c r="V25" s="12">
        <v>1000</v>
      </c>
      <c r="W25" s="12">
        <v>14699.99</v>
      </c>
      <c r="X25" s="12"/>
      <c r="Y25" s="12">
        <f t="shared" si="1"/>
        <v>15699.99</v>
      </c>
      <c r="Z25" s="7"/>
      <c r="AA25" s="26">
        <v>421576.4</v>
      </c>
    </row>
    <row r="26" spans="1:27" ht="22.5">
      <c r="A26" s="17">
        <v>10</v>
      </c>
      <c r="B26" s="1" t="s">
        <v>12</v>
      </c>
      <c r="C26" s="9">
        <v>2773.8</v>
      </c>
      <c r="D26" s="9"/>
      <c r="E26" s="10"/>
      <c r="F26" s="3"/>
      <c r="G26" s="11"/>
      <c r="H26" s="11"/>
      <c r="I26" s="11"/>
      <c r="J26" s="11"/>
      <c r="K26" s="11"/>
      <c r="L26" s="12">
        <f t="shared" si="0"/>
        <v>0</v>
      </c>
      <c r="M26" s="12">
        <v>2773.8</v>
      </c>
      <c r="N26" s="30">
        <v>2</v>
      </c>
      <c r="O26" s="12" t="s">
        <v>49</v>
      </c>
      <c r="P26" s="12"/>
      <c r="Q26" s="12">
        <v>312456.64</v>
      </c>
      <c r="R26" s="6"/>
      <c r="S26" s="6"/>
      <c r="T26" s="12">
        <v>2773.8</v>
      </c>
      <c r="U26" s="12">
        <v>102600.52</v>
      </c>
      <c r="V26" s="12">
        <v>1000</v>
      </c>
      <c r="W26" s="12">
        <v>87887.99</v>
      </c>
      <c r="X26" s="12">
        <v>22714</v>
      </c>
      <c r="Y26" s="12">
        <f t="shared" si="1"/>
        <v>111601.99</v>
      </c>
      <c r="Z26" s="7"/>
      <c r="AA26" s="26">
        <v>303455.17</v>
      </c>
    </row>
    <row r="27" spans="1:27" ht="12.75">
      <c r="A27" s="17">
        <v>11</v>
      </c>
      <c r="B27" s="1" t="s">
        <v>15</v>
      </c>
      <c r="C27" s="9">
        <v>6496.8</v>
      </c>
      <c r="D27" s="9"/>
      <c r="E27" s="10"/>
      <c r="F27" s="3"/>
      <c r="G27" s="11"/>
      <c r="H27" s="11"/>
      <c r="I27" s="11"/>
      <c r="J27" s="11"/>
      <c r="K27" s="11"/>
      <c r="L27" s="12">
        <f t="shared" si="0"/>
        <v>0</v>
      </c>
      <c r="M27" s="12">
        <v>6496.8</v>
      </c>
      <c r="N27" s="30">
        <v>3</v>
      </c>
      <c r="O27" s="50" t="s">
        <v>57</v>
      </c>
      <c r="P27" s="12"/>
      <c r="Q27" s="12">
        <v>832413.45</v>
      </c>
      <c r="R27" s="6"/>
      <c r="S27" s="6">
        <v>6496.8</v>
      </c>
      <c r="T27" s="6"/>
      <c r="U27" s="27">
        <v>240434.06</v>
      </c>
      <c r="V27" s="26">
        <v>1500</v>
      </c>
      <c r="W27" s="26">
        <v>22049.98</v>
      </c>
      <c r="X27" s="26"/>
      <c r="Y27" s="12">
        <f t="shared" si="1"/>
        <v>23549.98</v>
      </c>
      <c r="Z27" s="7"/>
      <c r="AA27" s="26">
        <v>1049297.53</v>
      </c>
    </row>
    <row r="28" spans="1:27" ht="12.75">
      <c r="A28" s="17">
        <v>12</v>
      </c>
      <c r="B28" s="1" t="s">
        <v>16</v>
      </c>
      <c r="C28" s="9">
        <v>6807</v>
      </c>
      <c r="D28" s="9"/>
      <c r="E28" s="10"/>
      <c r="F28" s="3"/>
      <c r="G28" s="11"/>
      <c r="H28" s="11"/>
      <c r="I28" s="11"/>
      <c r="J28" s="11"/>
      <c r="K28" s="11"/>
      <c r="L28" s="12">
        <f t="shared" si="0"/>
        <v>0</v>
      </c>
      <c r="M28" s="12">
        <v>6807</v>
      </c>
      <c r="N28" s="30">
        <v>3</v>
      </c>
      <c r="O28" s="50" t="s">
        <v>57</v>
      </c>
      <c r="P28" s="12"/>
      <c r="Q28" s="12">
        <v>743690.55</v>
      </c>
      <c r="R28" s="6">
        <v>6807</v>
      </c>
      <c r="S28" s="6"/>
      <c r="T28" s="6"/>
      <c r="U28" s="27">
        <v>251913.41</v>
      </c>
      <c r="V28" s="26">
        <v>1500</v>
      </c>
      <c r="W28" s="26">
        <v>22049.98</v>
      </c>
      <c r="X28" s="26"/>
      <c r="Y28" s="12">
        <f t="shared" si="1"/>
        <v>23549.98</v>
      </c>
      <c r="Z28" s="7"/>
      <c r="AA28" s="26">
        <v>972053.98</v>
      </c>
    </row>
    <row r="29" spans="1:27" ht="12.75">
      <c r="A29" s="17">
        <v>13</v>
      </c>
      <c r="B29" s="1" t="s">
        <v>4</v>
      </c>
      <c r="C29" s="9">
        <v>10017.6</v>
      </c>
      <c r="D29" s="9"/>
      <c r="E29" s="10"/>
      <c r="F29" s="3"/>
      <c r="G29" s="11"/>
      <c r="H29" s="11"/>
      <c r="I29" s="11"/>
      <c r="J29" s="11"/>
      <c r="K29" s="11"/>
      <c r="L29" s="12">
        <f t="shared" si="0"/>
        <v>0</v>
      </c>
      <c r="M29" s="12">
        <v>10017.6</v>
      </c>
      <c r="N29" s="30">
        <v>5</v>
      </c>
      <c r="O29" s="50" t="s">
        <v>57</v>
      </c>
      <c r="P29" s="12"/>
      <c r="Q29" s="12">
        <v>1290699.08</v>
      </c>
      <c r="R29" s="6">
        <v>10017.6</v>
      </c>
      <c r="S29" s="6"/>
      <c r="T29" s="6"/>
      <c r="U29" s="27">
        <v>370677.67</v>
      </c>
      <c r="V29" s="26">
        <v>2500</v>
      </c>
      <c r="W29" s="26">
        <v>36749.98</v>
      </c>
      <c r="X29" s="26"/>
      <c r="Y29" s="12">
        <f t="shared" si="1"/>
        <v>39249.98</v>
      </c>
      <c r="Z29" s="7"/>
      <c r="AA29" s="26">
        <v>1622126.77</v>
      </c>
    </row>
    <row r="30" spans="1:27" ht="15">
      <c r="A30" s="18"/>
      <c r="B30" s="14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f>SUM(M17:M29)</f>
        <v>63021.9</v>
      </c>
      <c r="N30" s="31">
        <f>N17+N18+N19+N20+N21+N22+N23+N24+N25+N26+N27+N28+N29</f>
        <v>31</v>
      </c>
      <c r="O30" s="50" t="s">
        <v>57</v>
      </c>
      <c r="P30" s="26"/>
      <c r="Q30" s="26"/>
      <c r="R30" s="15"/>
      <c r="S30" s="15"/>
      <c r="T30" s="15"/>
      <c r="U30" s="27"/>
      <c r="V30" s="26"/>
      <c r="W30" s="26"/>
      <c r="X30" s="26" t="s">
        <v>37</v>
      </c>
      <c r="Y30" s="12"/>
      <c r="Z30" s="15"/>
      <c r="AA30" s="26"/>
    </row>
    <row r="31" spans="1:27" ht="14.25">
      <c r="A31" s="8"/>
      <c r="N31" s="32"/>
      <c r="O31" s="52"/>
      <c r="P31" s="29"/>
      <c r="Q31" s="29"/>
      <c r="U31" s="28"/>
      <c r="V31" s="29"/>
      <c r="W31" s="29"/>
      <c r="X31" s="29"/>
      <c r="Y31" s="12"/>
      <c r="AA31" s="29"/>
    </row>
    <row r="32" spans="1:27" ht="36.75" customHeight="1">
      <c r="A32" s="17">
        <v>1</v>
      </c>
      <c r="B32" s="1" t="s">
        <v>13</v>
      </c>
      <c r="C32" s="9">
        <v>3899</v>
      </c>
      <c r="D32" s="9"/>
      <c r="E32" s="13"/>
      <c r="F32" s="3"/>
      <c r="G32" s="11"/>
      <c r="H32" s="11"/>
      <c r="I32" s="11"/>
      <c r="J32" s="11"/>
      <c r="K32" s="11"/>
      <c r="L32" s="12">
        <f>SUM(D32:K32)</f>
        <v>0</v>
      </c>
      <c r="M32" s="12">
        <v>3899</v>
      </c>
      <c r="N32" s="30">
        <v>2</v>
      </c>
      <c r="O32" s="50" t="s">
        <v>55</v>
      </c>
      <c r="P32" s="12">
        <v>1362993.56</v>
      </c>
      <c r="Q32" s="12"/>
      <c r="R32" s="6"/>
      <c r="S32" s="6"/>
      <c r="T32" s="12">
        <v>3899</v>
      </c>
      <c r="U32" s="12">
        <v>144238.19</v>
      </c>
      <c r="V32" s="12">
        <v>1000</v>
      </c>
      <c r="W32" s="12">
        <v>14699.99</v>
      </c>
      <c r="X32" s="12"/>
      <c r="Y32" s="12">
        <f t="shared" si="1"/>
        <v>15699.99</v>
      </c>
      <c r="Z32" s="35">
        <v>1234455.36</v>
      </c>
      <c r="AA32" s="26"/>
    </row>
    <row r="33" spans="1:27" ht="12.75">
      <c r="A33" s="17">
        <v>2</v>
      </c>
      <c r="B33" s="1" t="s">
        <v>14</v>
      </c>
      <c r="C33" s="9">
        <v>3870.1</v>
      </c>
      <c r="D33" s="9"/>
      <c r="E33" s="10"/>
      <c r="F33" s="3"/>
      <c r="G33" s="11"/>
      <c r="H33" s="11"/>
      <c r="I33" s="11"/>
      <c r="J33" s="11"/>
      <c r="K33" s="11"/>
      <c r="L33" s="12">
        <f>SUM(D33:K33)</f>
        <v>0</v>
      </c>
      <c r="M33" s="12">
        <v>3870.1</v>
      </c>
      <c r="N33" s="30">
        <v>2</v>
      </c>
      <c r="O33" s="12" t="s">
        <v>45</v>
      </c>
      <c r="P33" s="12">
        <v>467445.27</v>
      </c>
      <c r="Q33" s="12"/>
      <c r="R33" s="6"/>
      <c r="S33" s="6">
        <v>3870.1</v>
      </c>
      <c r="T33" s="6"/>
      <c r="U33" s="27">
        <v>143224.56</v>
      </c>
      <c r="V33" s="26">
        <v>1000</v>
      </c>
      <c r="W33" s="26">
        <v>7350</v>
      </c>
      <c r="X33" s="26" t="s">
        <v>38</v>
      </c>
      <c r="Y33" s="12">
        <v>8350</v>
      </c>
      <c r="Z33" s="35">
        <v>332570.71</v>
      </c>
      <c r="AA33" s="26"/>
    </row>
    <row r="34" spans="1:27" ht="15">
      <c r="A34" s="18"/>
      <c r="B34" s="14" t="s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>
        <f>M32+M33</f>
        <v>7769.1</v>
      </c>
      <c r="N34" s="31">
        <f>N32+N33</f>
        <v>4</v>
      </c>
      <c r="O34" s="16"/>
      <c r="P34" s="26"/>
      <c r="Q34" s="26"/>
      <c r="R34" s="15"/>
      <c r="S34" s="15"/>
      <c r="T34" s="15"/>
      <c r="U34" s="26"/>
      <c r="V34" s="26" t="s">
        <v>39</v>
      </c>
      <c r="W34" s="26"/>
      <c r="X34" s="26"/>
      <c r="Y34" s="12"/>
      <c r="Z34" s="26"/>
      <c r="AA34" s="26"/>
    </row>
    <row r="35" spans="1:27" ht="12.75">
      <c r="A35" s="37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37"/>
      <c r="P35" s="39"/>
      <c r="Q35" s="39"/>
      <c r="R35" s="37"/>
      <c r="S35" s="37"/>
      <c r="T35" s="37"/>
      <c r="U35" s="37"/>
      <c r="V35" s="39"/>
      <c r="W35" s="39"/>
      <c r="X35" s="39"/>
      <c r="Y35" s="40"/>
      <c r="Z35" s="39"/>
      <c r="AA35" s="39"/>
    </row>
    <row r="36" spans="1:27" ht="12.75">
      <c r="A36" s="37"/>
      <c r="B36" s="37" t="s">
        <v>28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41">
        <f>M30+M34</f>
        <v>70791</v>
      </c>
      <c r="N36" s="38">
        <f>N30+N34</f>
        <v>35</v>
      </c>
      <c r="O36" s="41"/>
      <c r="P36" s="42">
        <f>P17+P32+P33</f>
        <v>1939842.74</v>
      </c>
      <c r="Q36" s="42">
        <f>SUM(Q17:Q33)</f>
        <v>7196292.61</v>
      </c>
      <c r="R36" s="37"/>
      <c r="S36" s="37"/>
      <c r="T36" s="37"/>
      <c r="U36" s="42">
        <f>SUM(U17:U34)</f>
        <v>2619930.84</v>
      </c>
      <c r="V36" s="42">
        <f>SUM(V17:V35)</f>
        <v>17500</v>
      </c>
      <c r="W36" s="42">
        <f>SUM(W17:W35)</f>
        <v>510534.8499999999</v>
      </c>
      <c r="X36" s="42">
        <f>SUM(X17:X35)</f>
        <v>90856</v>
      </c>
      <c r="Y36" s="42">
        <f>SUM(Y17:Y35)</f>
        <v>618890.85</v>
      </c>
      <c r="Z36" s="39">
        <f>Z32+Z33</f>
        <v>1567026.07</v>
      </c>
      <c r="AA36" s="39">
        <f>SUM(AA17:AA29)</f>
        <v>8824515.93</v>
      </c>
    </row>
    <row r="37" spans="1:27" ht="18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5"/>
      <c r="O37" s="44"/>
      <c r="P37" s="39"/>
      <c r="Q37" s="39"/>
      <c r="R37" s="43"/>
      <c r="S37" s="43"/>
      <c r="T37" s="43"/>
      <c r="U37" s="43"/>
      <c r="V37" s="39"/>
      <c r="W37" s="39"/>
      <c r="X37" s="39"/>
      <c r="Y37" s="43"/>
      <c r="Z37" s="46"/>
      <c r="AA37" s="47" t="s">
        <v>52</v>
      </c>
    </row>
    <row r="38" spans="1:27" ht="18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37"/>
      <c r="P38" s="48"/>
      <c r="Q38" s="48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6:17" ht="18">
      <c r="P39" s="34"/>
      <c r="Q39" s="34"/>
    </row>
    <row r="40" spans="16:17" ht="18">
      <c r="P40" s="34"/>
      <c r="Q40" s="34"/>
    </row>
    <row r="41" spans="16:22" ht="18">
      <c r="P41" s="34"/>
      <c r="Q41" s="34"/>
      <c r="V41" t="s">
        <v>40</v>
      </c>
    </row>
    <row r="43" ht="12.75">
      <c r="O43" s="36"/>
    </row>
    <row r="44" spans="2:15" ht="12.75">
      <c r="B44" s="19"/>
      <c r="O44" s="36"/>
    </row>
    <row r="45" ht="12.75">
      <c r="B45" s="19"/>
    </row>
  </sheetData>
  <mergeCells count="22">
    <mergeCell ref="M14:M16"/>
    <mergeCell ref="N14:N16"/>
    <mergeCell ref="X15:X16"/>
    <mergeCell ref="W15:W16"/>
    <mergeCell ref="A7:Q7"/>
    <mergeCell ref="R15:T15"/>
    <mergeCell ref="C15:G15"/>
    <mergeCell ref="S7:AA7"/>
    <mergeCell ref="A11:AA11"/>
    <mergeCell ref="O10:U10"/>
    <mergeCell ref="A14:A16"/>
    <mergeCell ref="B14:B16"/>
    <mergeCell ref="AA14:AA16"/>
    <mergeCell ref="O9:W9"/>
    <mergeCell ref="V14:Y14"/>
    <mergeCell ref="O14:O16"/>
    <mergeCell ref="P14:P16"/>
    <mergeCell ref="Q14:Q16"/>
    <mergeCell ref="Y15:Y16"/>
    <mergeCell ref="V15:V16"/>
    <mergeCell ref="U14:U16"/>
    <mergeCell ref="Z14:Z16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2012-02-10T11:40:32Z</cp:lastPrinted>
  <dcterms:created xsi:type="dcterms:W3CDTF">2007-11-09T11:35:30Z</dcterms:created>
  <dcterms:modified xsi:type="dcterms:W3CDTF">2012-02-10T11:59:04Z</dcterms:modified>
  <cp:category/>
  <cp:version/>
  <cp:contentType/>
  <cp:contentStatus/>
</cp:coreProperties>
</file>