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'TDSheet'!$A$1:$T$54</definedName>
  </definedNames>
  <calcPr fullCalcOnLoad="1" refMode="R1C1"/>
</workbook>
</file>

<file path=xl/sharedStrings.xml><?xml version="1.0" encoding="utf-8"?>
<sst xmlns="http://schemas.openxmlformats.org/spreadsheetml/2006/main" count="74" uniqueCount="73">
  <si>
    <t>Жилые дома</t>
  </si>
  <si>
    <t>1 Гагарина ул</t>
  </si>
  <si>
    <t>1 Ленина  пр</t>
  </si>
  <si>
    <t>1 Энергетиков ул</t>
  </si>
  <si>
    <t>10 Ленина пр</t>
  </si>
  <si>
    <t>10 Энергетиков ул</t>
  </si>
  <si>
    <t>11 Энергетиков ул</t>
  </si>
  <si>
    <t>12 Ленина пр</t>
  </si>
  <si>
    <t>16 Гагарина ул</t>
  </si>
  <si>
    <t>16 Энергетиков ул</t>
  </si>
  <si>
    <t>18 Ленина пр</t>
  </si>
  <si>
    <t>18 Энергетиков ул</t>
  </si>
  <si>
    <t>19 Гагарина ул.</t>
  </si>
  <si>
    <t>19 Ленина пр</t>
  </si>
  <si>
    <t>2 Ленина   пр</t>
  </si>
  <si>
    <t>2 Энергетиков ул</t>
  </si>
  <si>
    <t>20 Энергетиков ул</t>
  </si>
  <si>
    <t>21 Энергетиков ул</t>
  </si>
  <si>
    <t>27 Энергетиков ул</t>
  </si>
  <si>
    <t>3 Энергетиков ул</t>
  </si>
  <si>
    <t>32  Н.Волги</t>
  </si>
  <si>
    <t>33 Баскакова ул</t>
  </si>
  <si>
    <t>33 Васильковского ул</t>
  </si>
  <si>
    <t>33 Гагарина ул</t>
  </si>
  <si>
    <t>34 Н.Волги</t>
  </si>
  <si>
    <t>34 Энергетиков ул</t>
  </si>
  <si>
    <t>35 Энергетиков ул</t>
  </si>
  <si>
    <t>36 Н.Волги</t>
  </si>
  <si>
    <t>37 Энергетиков ул</t>
  </si>
  <si>
    <t>38 Н.Волги</t>
  </si>
  <si>
    <t>3а Ленина пр</t>
  </si>
  <si>
    <t>4 Гагарина ул</t>
  </si>
  <si>
    <t>4 Ленина пр</t>
  </si>
  <si>
    <t>4 Энергетиков ул</t>
  </si>
  <si>
    <t>40 Гагарина ул</t>
  </si>
  <si>
    <t>40 Н.Волги</t>
  </si>
  <si>
    <t>48 Н.Волги</t>
  </si>
  <si>
    <t>5 Гагарина ул</t>
  </si>
  <si>
    <t>5 Энергетиков ул</t>
  </si>
  <si>
    <t>52 Н.Волги</t>
  </si>
  <si>
    <t>5а Ленина пр</t>
  </si>
  <si>
    <t>6 Гагарина ул</t>
  </si>
  <si>
    <t>6 Энергетиков ул</t>
  </si>
  <si>
    <t>7 Энергетиков ул</t>
  </si>
  <si>
    <t>8 Ленина пр</t>
  </si>
  <si>
    <t>8 Энергетиков ул</t>
  </si>
  <si>
    <t>9 Энергетиков ул</t>
  </si>
  <si>
    <t>Итого</t>
  </si>
  <si>
    <t>Итого развернутое</t>
  </si>
  <si>
    <t>Авансовые платежи потребителей на начало периода(руб)</t>
  </si>
  <si>
    <t>Переходящие остатки денежных средств на начало периода(руб)</t>
  </si>
  <si>
    <t>Задолженность потребителей на начало периода(руб)</t>
  </si>
  <si>
    <t>Переходящие остатки денежных средств на конец периода(руб)</t>
  </si>
  <si>
    <t>Задолженность потребителей на конец периода(руб)</t>
  </si>
  <si>
    <t>Отчеты по управлению</t>
  </si>
  <si>
    <t>Общая информация</t>
  </si>
  <si>
    <t xml:space="preserve">Общая информация об оказании услуг(выполнении работ) по содержанию и текущему ремонту общего имущества </t>
  </si>
  <si>
    <t>Всего:(руб)</t>
  </si>
  <si>
    <t>в т.ч.. за содержание дома(руб)</t>
  </si>
  <si>
    <t>в т.ч. за текущий ремонт(руб)</t>
  </si>
  <si>
    <t>в т.ч. услуги управления</t>
  </si>
  <si>
    <t>Начислено за услуги (работы) по содержанию и текущему ремонту</t>
  </si>
  <si>
    <t>Получено денежных средств</t>
  </si>
  <si>
    <t>в т.ч.денежных средств от собственников /нанимателей помещений(руб)</t>
  </si>
  <si>
    <t>в т.ч. целевых взносов от собственников/ нанимателей помещений(руб)</t>
  </si>
  <si>
    <t>в т.ч. субсидий(руб)</t>
  </si>
  <si>
    <t>в т.ч. денежных средств от использования общего имущества(руб)</t>
  </si>
  <si>
    <t>в т.ч. прочие поступления</t>
  </si>
  <si>
    <t>Всего денежных средств с учетом остатков(руб)</t>
  </si>
  <si>
    <t>Авансовые платежи потребителей на конец периода(руб)</t>
  </si>
  <si>
    <t>стр.3</t>
  </si>
  <si>
    <t>за 2016 год</t>
  </si>
  <si>
    <t>539030.37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</si>
</sst>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b/>
      <sz val="12"/>
      <color indexed="24"/>
      <name val="Arial"/>
      <family val="2"/>
    </font>
    <font>
      <sz val="9"/>
      <color indexed="2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62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/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/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left" vertical="center" wrapText="1"/>
    </xf>
    <xf numFmtId="0" fontId="4" fillId="35" borderId="16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4" fillId="35" borderId="20" xfId="0" applyNumberFormat="1" applyFont="1" applyFill="1" applyBorder="1" applyAlignment="1">
      <alignment horizontal="left" vertical="top" wrapText="1"/>
    </xf>
    <xf numFmtId="0" fontId="4" fillId="35" borderId="21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5"/>
  <sheetViews>
    <sheetView tabSelected="1" zoomScalePageLayoutView="0" workbookViewId="0" topLeftCell="K1">
      <pane ySplit="6" topLeftCell="A29" activePane="bottomLeft" state="frozen"/>
      <selection pane="topLeft" activeCell="A1" sqref="A1"/>
      <selection pane="bottomLeft" activeCell="T32" sqref="T32"/>
    </sheetView>
  </sheetViews>
  <sheetFormatPr defaultColWidth="10.66015625" defaultRowHeight="11.25" outlineLevelRow="2"/>
  <cols>
    <col min="1" max="1" width="18.16015625" style="1" customWidth="1"/>
    <col min="2" max="2" width="5.33203125" style="1" customWidth="1"/>
    <col min="3" max="8" width="20.83203125" style="1" customWidth="1"/>
    <col min="9" max="20" width="20.83203125" style="0" customWidth="1"/>
  </cols>
  <sheetData>
    <row r="1" spans="1:8" ht="15.75" customHeight="1">
      <c r="A1" s="56" t="s">
        <v>54</v>
      </c>
      <c r="B1" s="56"/>
      <c r="C1" s="56"/>
      <c r="D1" s="56"/>
      <c r="E1" s="56"/>
      <c r="F1" s="56"/>
      <c r="G1" s="56"/>
      <c r="H1" s="3" t="s">
        <v>70</v>
      </c>
    </row>
    <row r="2" spans="1:17" ht="27.75" customHeight="1">
      <c r="A2" s="2"/>
      <c r="B2" s="57" t="s">
        <v>55</v>
      </c>
      <c r="C2" s="57"/>
      <c r="D2" s="57"/>
      <c r="E2" s="57"/>
      <c r="F2" s="57"/>
      <c r="G2" s="57"/>
      <c r="H2" t="s">
        <v>71</v>
      </c>
      <c r="O2" s="4"/>
      <c r="P2" s="4"/>
      <c r="Q2" s="4"/>
    </row>
    <row r="3" spans="1:8" ht="11.25" customHeight="1">
      <c r="A3" s="2"/>
      <c r="B3" s="58"/>
      <c r="C3" s="58"/>
      <c r="D3" s="58"/>
      <c r="E3" s="58"/>
      <c r="F3" s="58"/>
      <c r="G3" s="58"/>
      <c r="H3"/>
    </row>
    <row r="4" spans="1:20" ht="55.5" customHeight="1">
      <c r="A4" s="59"/>
      <c r="B4" s="60"/>
      <c r="C4" s="34" t="s">
        <v>56</v>
      </c>
      <c r="D4" s="34"/>
      <c r="E4" s="34"/>
      <c r="F4" s="35" t="s">
        <v>61</v>
      </c>
      <c r="G4" s="36"/>
      <c r="H4" s="36"/>
      <c r="I4" s="37"/>
      <c r="J4" s="38"/>
      <c r="K4" s="31" t="s">
        <v>62</v>
      </c>
      <c r="L4" s="31"/>
      <c r="M4" s="31"/>
      <c r="N4" s="31"/>
      <c r="O4" s="31"/>
      <c r="P4" s="32"/>
      <c r="Q4" s="25"/>
      <c r="R4" s="25"/>
      <c r="S4" s="25"/>
      <c r="T4" s="25"/>
    </row>
    <row r="5" spans="1:20" ht="12.75" customHeight="1">
      <c r="A5" s="52" t="s">
        <v>0</v>
      </c>
      <c r="B5" s="53"/>
      <c r="C5" s="61" t="s">
        <v>49</v>
      </c>
      <c r="D5" s="61" t="s">
        <v>50</v>
      </c>
      <c r="E5" s="39" t="s">
        <v>51</v>
      </c>
      <c r="F5" s="39" t="s">
        <v>57</v>
      </c>
      <c r="G5" s="41" t="s">
        <v>58</v>
      </c>
      <c r="H5" s="42"/>
      <c r="I5" s="48" t="s">
        <v>59</v>
      </c>
      <c r="J5" s="26" t="s">
        <v>60</v>
      </c>
      <c r="K5" s="39" t="s">
        <v>57</v>
      </c>
      <c r="L5" s="26" t="s">
        <v>63</v>
      </c>
      <c r="M5" s="28" t="s">
        <v>64</v>
      </c>
      <c r="N5" s="28" t="s">
        <v>65</v>
      </c>
      <c r="O5" s="28" t="s">
        <v>66</v>
      </c>
      <c r="P5" s="28" t="s">
        <v>67</v>
      </c>
      <c r="Q5" s="26" t="s">
        <v>68</v>
      </c>
      <c r="R5" s="28" t="s">
        <v>69</v>
      </c>
      <c r="S5" s="28" t="s">
        <v>52</v>
      </c>
      <c r="T5" s="26" t="s">
        <v>53</v>
      </c>
    </row>
    <row r="6" spans="1:20" ht="116.25" customHeight="1">
      <c r="A6" s="54"/>
      <c r="B6" s="55"/>
      <c r="C6" s="62"/>
      <c r="D6" s="62"/>
      <c r="E6" s="40"/>
      <c r="F6" s="40"/>
      <c r="G6" s="43"/>
      <c r="H6" s="44"/>
      <c r="I6" s="49"/>
      <c r="J6" s="27"/>
      <c r="K6" s="40"/>
      <c r="L6" s="27"/>
      <c r="M6" s="29"/>
      <c r="N6" s="29"/>
      <c r="O6" s="29"/>
      <c r="P6" s="29"/>
      <c r="Q6" s="27"/>
      <c r="R6" s="29"/>
      <c r="S6" s="30"/>
      <c r="T6" s="30"/>
    </row>
    <row r="7" spans="1:20" s="11" customFormat="1" ht="19.5" customHeight="1" outlineLevel="2">
      <c r="A7" s="50" t="s">
        <v>1</v>
      </c>
      <c r="B7" s="51"/>
      <c r="C7" s="18">
        <v>0</v>
      </c>
      <c r="D7" s="18"/>
      <c r="E7" s="18">
        <v>286859.31</v>
      </c>
      <c r="F7" s="18">
        <v>1257678.76</v>
      </c>
      <c r="G7" s="33">
        <f>F7-I7-J7</f>
        <v>902415.61</v>
      </c>
      <c r="H7" s="33"/>
      <c r="I7" s="19">
        <v>214233.8</v>
      </c>
      <c r="J7" s="20">
        <v>141029.35</v>
      </c>
      <c r="K7" s="21">
        <v>1228911.47</v>
      </c>
      <c r="L7" s="21">
        <v>1228911.47</v>
      </c>
      <c r="M7" s="21">
        <v>0</v>
      </c>
      <c r="N7" s="21">
        <v>0</v>
      </c>
      <c r="O7" s="21">
        <v>0</v>
      </c>
      <c r="P7" s="22">
        <v>0</v>
      </c>
      <c r="Q7" s="23">
        <f aca="true" t="shared" si="0" ref="Q7:Q54">K7-E7</f>
        <v>942052.1599999999</v>
      </c>
      <c r="R7" s="23">
        <v>0</v>
      </c>
      <c r="S7" s="22">
        <v>0</v>
      </c>
      <c r="T7" s="22">
        <v>315626.6</v>
      </c>
    </row>
    <row r="8" spans="1:20" s="11" customFormat="1" ht="19.5" customHeight="1" outlineLevel="2">
      <c r="A8" s="50" t="s">
        <v>2</v>
      </c>
      <c r="B8" s="51"/>
      <c r="C8" s="18">
        <v>0</v>
      </c>
      <c r="D8" s="18">
        <v>0</v>
      </c>
      <c r="E8" s="24">
        <v>232625.38</v>
      </c>
      <c r="F8" s="24">
        <v>1310647.35</v>
      </c>
      <c r="G8" s="33">
        <f aca="true" t="shared" si="1" ref="G8:G52">F8-I8-J8</f>
        <v>933563.9300000002</v>
      </c>
      <c r="H8" s="33"/>
      <c r="I8" s="23">
        <v>234899.45</v>
      </c>
      <c r="J8" s="22">
        <v>142183.97</v>
      </c>
      <c r="K8" s="21">
        <v>1268158.31</v>
      </c>
      <c r="L8" s="21">
        <v>1268158.31</v>
      </c>
      <c r="M8" s="21">
        <v>0</v>
      </c>
      <c r="N8" s="21">
        <v>0</v>
      </c>
      <c r="O8" s="21">
        <v>0</v>
      </c>
      <c r="P8" s="22">
        <v>0</v>
      </c>
      <c r="Q8" s="23">
        <f t="shared" si="0"/>
        <v>1035532.93</v>
      </c>
      <c r="R8" s="23">
        <v>0</v>
      </c>
      <c r="S8" s="22">
        <v>0</v>
      </c>
      <c r="T8" s="22">
        <v>275114.42</v>
      </c>
    </row>
    <row r="9" spans="1:20" s="11" customFormat="1" ht="19.5" customHeight="1" outlineLevel="2">
      <c r="A9" s="50" t="s">
        <v>3</v>
      </c>
      <c r="B9" s="51"/>
      <c r="C9" s="18">
        <v>0</v>
      </c>
      <c r="D9" s="18">
        <v>0</v>
      </c>
      <c r="E9" s="24">
        <v>282874.09</v>
      </c>
      <c r="F9" s="24">
        <v>1428972.15</v>
      </c>
      <c r="G9" s="33">
        <f t="shared" si="1"/>
        <v>1018514.6199999999</v>
      </c>
      <c r="H9" s="33"/>
      <c r="I9" s="23">
        <v>254780.22</v>
      </c>
      <c r="J9" s="22">
        <v>155677.31</v>
      </c>
      <c r="K9" s="21">
        <v>1339569.64</v>
      </c>
      <c r="L9" s="21">
        <v>1339569.64</v>
      </c>
      <c r="M9" s="21">
        <v>0</v>
      </c>
      <c r="N9" s="21">
        <v>0</v>
      </c>
      <c r="O9" s="21">
        <v>0</v>
      </c>
      <c r="P9" s="22">
        <v>0</v>
      </c>
      <c r="Q9" s="23">
        <f t="shared" si="0"/>
        <v>1056695.5499999998</v>
      </c>
      <c r="R9" s="23">
        <v>0</v>
      </c>
      <c r="S9" s="22">
        <v>0</v>
      </c>
      <c r="T9" s="22">
        <v>372276.6</v>
      </c>
    </row>
    <row r="10" spans="1:20" s="11" customFormat="1" ht="19.5" customHeight="1" outlineLevel="2">
      <c r="A10" s="50" t="s">
        <v>4</v>
      </c>
      <c r="B10" s="51"/>
      <c r="C10" s="18">
        <v>0</v>
      </c>
      <c r="D10" s="18">
        <v>0</v>
      </c>
      <c r="E10" s="24">
        <v>194349.05</v>
      </c>
      <c r="F10" s="24">
        <v>1409823.33</v>
      </c>
      <c r="G10" s="33">
        <f t="shared" si="1"/>
        <v>1005882.3300000002</v>
      </c>
      <c r="H10" s="33"/>
      <c r="I10" s="23">
        <v>248320.36</v>
      </c>
      <c r="J10" s="22">
        <v>155620.64</v>
      </c>
      <c r="K10" s="21">
        <v>1358698.26</v>
      </c>
      <c r="L10" s="21">
        <v>1358698.26</v>
      </c>
      <c r="M10" s="21">
        <v>0</v>
      </c>
      <c r="N10" s="21">
        <v>0</v>
      </c>
      <c r="O10" s="21">
        <v>0</v>
      </c>
      <c r="P10" s="22">
        <v>0</v>
      </c>
      <c r="Q10" s="23">
        <f t="shared" si="0"/>
        <v>1164349.21</v>
      </c>
      <c r="R10" s="23">
        <v>0</v>
      </c>
      <c r="S10" s="22">
        <v>0</v>
      </c>
      <c r="T10" s="22">
        <v>245474.12</v>
      </c>
    </row>
    <row r="11" spans="1:20" s="11" customFormat="1" ht="19.5" customHeight="1" outlineLevel="2">
      <c r="A11" s="50" t="s">
        <v>5</v>
      </c>
      <c r="B11" s="51"/>
      <c r="C11" s="18">
        <v>0</v>
      </c>
      <c r="D11" s="18">
        <v>0</v>
      </c>
      <c r="E11" s="24">
        <v>292549.31</v>
      </c>
      <c r="F11" s="24">
        <v>1442762.23</v>
      </c>
      <c r="G11" s="33">
        <f t="shared" si="1"/>
        <v>1029008.54</v>
      </c>
      <c r="H11" s="33"/>
      <c r="I11" s="23">
        <v>256669.26</v>
      </c>
      <c r="J11" s="22">
        <v>157084.43</v>
      </c>
      <c r="K11" s="22">
        <v>1410695.39</v>
      </c>
      <c r="L11" s="22">
        <v>1410695.39</v>
      </c>
      <c r="M11" s="21">
        <v>0</v>
      </c>
      <c r="N11" s="21">
        <v>0</v>
      </c>
      <c r="O11" s="21">
        <v>0</v>
      </c>
      <c r="P11" s="22">
        <v>0</v>
      </c>
      <c r="Q11" s="23">
        <f t="shared" si="0"/>
        <v>1118146.0799999998</v>
      </c>
      <c r="R11" s="23">
        <v>0</v>
      </c>
      <c r="S11" s="22">
        <v>0</v>
      </c>
      <c r="T11" s="22">
        <v>324616.15</v>
      </c>
    </row>
    <row r="12" spans="1:20" s="11" customFormat="1" ht="19.5" customHeight="1" outlineLevel="2">
      <c r="A12" s="50" t="s">
        <v>6</v>
      </c>
      <c r="B12" s="51"/>
      <c r="C12" s="18">
        <v>0</v>
      </c>
      <c r="D12" s="18">
        <v>0</v>
      </c>
      <c r="E12" s="24">
        <v>215308.72</v>
      </c>
      <c r="F12" s="24">
        <v>1471052.72</v>
      </c>
      <c r="G12" s="33">
        <f t="shared" si="1"/>
        <v>1050749.1500000001</v>
      </c>
      <c r="H12" s="33"/>
      <c r="I12" s="23">
        <v>260825.9</v>
      </c>
      <c r="J12" s="22">
        <v>159477.67</v>
      </c>
      <c r="K12" s="22">
        <v>1432796.47</v>
      </c>
      <c r="L12" s="22">
        <v>1432796.47</v>
      </c>
      <c r="M12" s="21">
        <v>0</v>
      </c>
      <c r="N12" s="21">
        <v>0</v>
      </c>
      <c r="O12" s="21">
        <v>0</v>
      </c>
      <c r="P12" s="22">
        <v>0</v>
      </c>
      <c r="Q12" s="23">
        <f t="shared" si="0"/>
        <v>1217487.75</v>
      </c>
      <c r="R12" s="23">
        <v>0</v>
      </c>
      <c r="S12" s="22">
        <v>0</v>
      </c>
      <c r="T12" s="22">
        <v>253564.97</v>
      </c>
    </row>
    <row r="13" spans="1:20" s="11" customFormat="1" ht="19.5" customHeight="1" outlineLevel="2">
      <c r="A13" s="50" t="s">
        <v>7</v>
      </c>
      <c r="B13" s="51"/>
      <c r="C13" s="18">
        <v>0</v>
      </c>
      <c r="D13" s="18">
        <v>0</v>
      </c>
      <c r="E13" s="24">
        <v>180699.76</v>
      </c>
      <c r="F13" s="24">
        <v>1290627.91</v>
      </c>
      <c r="G13" s="33">
        <f t="shared" si="1"/>
        <v>921899.4499999998</v>
      </c>
      <c r="H13" s="33"/>
      <c r="I13" s="23">
        <v>227916.59</v>
      </c>
      <c r="J13" s="22">
        <v>140811.87</v>
      </c>
      <c r="K13" s="22">
        <v>1195376.68</v>
      </c>
      <c r="L13" s="22">
        <v>1195376.68</v>
      </c>
      <c r="M13" s="21">
        <v>0</v>
      </c>
      <c r="N13" s="21">
        <v>0</v>
      </c>
      <c r="O13" s="21">
        <v>0</v>
      </c>
      <c r="P13" s="22">
        <v>0</v>
      </c>
      <c r="Q13" s="23">
        <f t="shared" si="0"/>
        <v>1014676.9199999999</v>
      </c>
      <c r="R13" s="23">
        <v>0</v>
      </c>
      <c r="S13" s="22">
        <v>0</v>
      </c>
      <c r="T13" s="22">
        <v>275950.99</v>
      </c>
    </row>
    <row r="14" spans="1:20" s="11" customFormat="1" ht="19.5" customHeight="1" outlineLevel="2">
      <c r="A14" s="50" t="s">
        <v>8</v>
      </c>
      <c r="B14" s="51"/>
      <c r="C14" s="18">
        <v>0</v>
      </c>
      <c r="D14" s="18">
        <v>0</v>
      </c>
      <c r="E14" s="24">
        <v>256441.12</v>
      </c>
      <c r="F14" s="24">
        <v>1992361.09</v>
      </c>
      <c r="G14" s="33">
        <f t="shared" si="1"/>
        <v>1495408.87</v>
      </c>
      <c r="H14" s="33"/>
      <c r="I14" s="23">
        <v>285350.64</v>
      </c>
      <c r="J14" s="22">
        <v>211601.58</v>
      </c>
      <c r="K14" s="22">
        <v>1993189.14</v>
      </c>
      <c r="L14" s="22">
        <v>1993189.14</v>
      </c>
      <c r="M14" s="21">
        <v>0</v>
      </c>
      <c r="N14" s="21">
        <v>0</v>
      </c>
      <c r="O14" s="21">
        <v>0</v>
      </c>
      <c r="P14" s="22">
        <v>0</v>
      </c>
      <c r="Q14" s="23">
        <f t="shared" si="0"/>
        <v>1736748.02</v>
      </c>
      <c r="R14" s="23">
        <v>0</v>
      </c>
      <c r="S14" s="22">
        <v>0</v>
      </c>
      <c r="T14" s="22">
        <v>255613.07</v>
      </c>
    </row>
    <row r="15" spans="1:20" s="11" customFormat="1" ht="19.5" customHeight="1" outlineLevel="2">
      <c r="A15" s="50" t="s">
        <v>9</v>
      </c>
      <c r="B15" s="51"/>
      <c r="C15" s="18">
        <v>0</v>
      </c>
      <c r="D15" s="18">
        <v>0</v>
      </c>
      <c r="E15" s="24">
        <v>447597.12</v>
      </c>
      <c r="F15" s="24">
        <v>3223502.67</v>
      </c>
      <c r="G15" s="33">
        <f t="shared" si="1"/>
        <v>2411010.04</v>
      </c>
      <c r="H15" s="33"/>
      <c r="I15" s="23">
        <v>460918.14</v>
      </c>
      <c r="J15" s="22">
        <v>351574.49</v>
      </c>
      <c r="K15" s="22">
        <v>3208314.86</v>
      </c>
      <c r="L15" s="22">
        <v>3208314.86</v>
      </c>
      <c r="M15" s="21">
        <v>0</v>
      </c>
      <c r="N15" s="21">
        <v>0</v>
      </c>
      <c r="O15" s="21">
        <v>0</v>
      </c>
      <c r="P15" s="22">
        <v>0</v>
      </c>
      <c r="Q15" s="23">
        <f t="shared" si="0"/>
        <v>2760717.7399999998</v>
      </c>
      <c r="R15" s="23">
        <v>0</v>
      </c>
      <c r="S15" s="22">
        <v>0</v>
      </c>
      <c r="T15" s="22">
        <v>462784.93</v>
      </c>
    </row>
    <row r="16" spans="1:20" s="11" customFormat="1" ht="19.5" customHeight="1" outlineLevel="2">
      <c r="A16" s="50" t="s">
        <v>10</v>
      </c>
      <c r="B16" s="51"/>
      <c r="C16" s="18">
        <v>0</v>
      </c>
      <c r="D16" s="18">
        <v>0</v>
      </c>
      <c r="E16" s="24">
        <v>187446.53</v>
      </c>
      <c r="F16" s="24">
        <v>1592914.21</v>
      </c>
      <c r="G16" s="33">
        <f t="shared" si="1"/>
        <v>1130027.19</v>
      </c>
      <c r="H16" s="33"/>
      <c r="I16" s="23">
        <v>289852.41</v>
      </c>
      <c r="J16" s="22">
        <v>173034.61</v>
      </c>
      <c r="K16" s="22">
        <v>1556812.97</v>
      </c>
      <c r="L16" s="22">
        <v>1556812.97</v>
      </c>
      <c r="M16" s="21">
        <v>0</v>
      </c>
      <c r="N16" s="21">
        <v>0</v>
      </c>
      <c r="O16" s="21">
        <v>0</v>
      </c>
      <c r="P16" s="22">
        <v>0</v>
      </c>
      <c r="Q16" s="23">
        <f t="shared" si="0"/>
        <v>1369366.44</v>
      </c>
      <c r="R16" s="23">
        <v>0</v>
      </c>
      <c r="S16" s="22">
        <v>0</v>
      </c>
      <c r="T16" s="22">
        <v>223547.77</v>
      </c>
    </row>
    <row r="17" spans="1:20" s="11" customFormat="1" ht="19.5" customHeight="1" outlineLevel="2">
      <c r="A17" s="50" t="s">
        <v>11</v>
      </c>
      <c r="B17" s="51"/>
      <c r="C17" s="18">
        <v>0</v>
      </c>
      <c r="D17" s="18">
        <v>0</v>
      </c>
      <c r="E17" s="24">
        <v>801384.28</v>
      </c>
      <c r="F17" s="24">
        <v>3116825.04</v>
      </c>
      <c r="G17" s="33">
        <f t="shared" si="1"/>
        <v>2343390.2199999997</v>
      </c>
      <c r="H17" s="33"/>
      <c r="I17" s="23">
        <v>432612.16</v>
      </c>
      <c r="J17" s="22">
        <v>340822.66</v>
      </c>
      <c r="K17" s="22">
        <v>2962564.45</v>
      </c>
      <c r="L17" s="22">
        <v>2962564.45</v>
      </c>
      <c r="M17" s="21">
        <v>0</v>
      </c>
      <c r="N17" s="21">
        <v>0</v>
      </c>
      <c r="O17" s="21">
        <v>0</v>
      </c>
      <c r="P17" s="22">
        <v>0</v>
      </c>
      <c r="Q17" s="23">
        <f t="shared" si="0"/>
        <v>2161180.17</v>
      </c>
      <c r="R17" s="23">
        <v>0</v>
      </c>
      <c r="S17" s="22">
        <v>0</v>
      </c>
      <c r="T17" s="22">
        <v>955644.87</v>
      </c>
    </row>
    <row r="18" spans="1:20" s="11" customFormat="1" ht="19.5" customHeight="1" outlineLevel="2">
      <c r="A18" s="50" t="s">
        <v>12</v>
      </c>
      <c r="B18" s="51"/>
      <c r="C18" s="18">
        <v>0</v>
      </c>
      <c r="D18" s="18">
        <v>0</v>
      </c>
      <c r="E18" s="24">
        <v>583947.32</v>
      </c>
      <c r="F18" s="24">
        <v>1980183.35</v>
      </c>
      <c r="G18" s="33">
        <f t="shared" si="1"/>
        <v>1481884.6300000001</v>
      </c>
      <c r="H18" s="33"/>
      <c r="I18" s="23">
        <v>284283.32</v>
      </c>
      <c r="J18" s="22">
        <v>214015.4</v>
      </c>
      <c r="K18" s="22">
        <v>1976860.39</v>
      </c>
      <c r="L18" s="22">
        <v>1976860.39</v>
      </c>
      <c r="M18" s="21">
        <v>0</v>
      </c>
      <c r="N18" s="21">
        <v>0</v>
      </c>
      <c r="O18" s="21">
        <v>0</v>
      </c>
      <c r="P18" s="22">
        <v>0</v>
      </c>
      <c r="Q18" s="23">
        <f t="shared" si="0"/>
        <v>1392913.0699999998</v>
      </c>
      <c r="R18" s="23">
        <v>0</v>
      </c>
      <c r="S18" s="22">
        <v>0</v>
      </c>
      <c r="T18" s="22">
        <v>399052.97</v>
      </c>
    </row>
    <row r="19" spans="1:20" s="11" customFormat="1" ht="19.5" customHeight="1" outlineLevel="2">
      <c r="A19" s="50" t="s">
        <v>13</v>
      </c>
      <c r="B19" s="51"/>
      <c r="C19" s="18">
        <v>0</v>
      </c>
      <c r="D19" s="18">
        <v>0</v>
      </c>
      <c r="E19" s="24">
        <v>162278.16</v>
      </c>
      <c r="F19" s="24">
        <v>1342478.15</v>
      </c>
      <c r="G19" s="33">
        <f t="shared" si="1"/>
        <v>955974.32</v>
      </c>
      <c r="H19" s="33"/>
      <c r="I19" s="23">
        <v>238073.49</v>
      </c>
      <c r="J19" s="22">
        <v>148430.34</v>
      </c>
      <c r="K19" s="22">
        <v>1259860.86</v>
      </c>
      <c r="L19" s="22">
        <v>1259860.86</v>
      </c>
      <c r="M19" s="21">
        <v>0</v>
      </c>
      <c r="N19" s="21">
        <v>0</v>
      </c>
      <c r="O19" s="21">
        <v>0</v>
      </c>
      <c r="P19" s="22">
        <v>0</v>
      </c>
      <c r="Q19" s="23">
        <f t="shared" si="0"/>
        <v>1097582.7000000002</v>
      </c>
      <c r="R19" s="23">
        <v>0</v>
      </c>
      <c r="S19" s="22">
        <v>0</v>
      </c>
      <c r="T19" s="22">
        <v>244895.45</v>
      </c>
    </row>
    <row r="20" spans="1:20" s="11" customFormat="1" ht="19.5" customHeight="1" outlineLevel="2">
      <c r="A20" s="50" t="s">
        <v>14</v>
      </c>
      <c r="B20" s="51"/>
      <c r="C20" s="18">
        <v>0</v>
      </c>
      <c r="D20" s="18">
        <v>0</v>
      </c>
      <c r="E20" s="24">
        <v>233249.76</v>
      </c>
      <c r="F20" s="24">
        <v>1311371.44</v>
      </c>
      <c r="G20" s="33">
        <f t="shared" si="1"/>
        <v>932689.0800000001</v>
      </c>
      <c r="H20" s="33"/>
      <c r="I20" s="23">
        <v>235094.88</v>
      </c>
      <c r="J20" s="22">
        <v>143587.48</v>
      </c>
      <c r="K20" s="22">
        <v>1305869.37</v>
      </c>
      <c r="L20" s="22">
        <v>1305869.37</v>
      </c>
      <c r="M20" s="21">
        <v>0</v>
      </c>
      <c r="N20" s="21">
        <v>0</v>
      </c>
      <c r="O20" s="21">
        <v>0</v>
      </c>
      <c r="P20" s="22">
        <v>0</v>
      </c>
      <c r="Q20" s="23">
        <f t="shared" si="0"/>
        <v>1072619.61</v>
      </c>
      <c r="R20" s="23">
        <v>0</v>
      </c>
      <c r="S20" s="22">
        <v>0</v>
      </c>
      <c r="T20" s="22">
        <v>238751.83</v>
      </c>
    </row>
    <row r="21" spans="1:20" s="11" customFormat="1" ht="19.5" customHeight="1" outlineLevel="2">
      <c r="A21" s="50" t="s">
        <v>15</v>
      </c>
      <c r="B21" s="51"/>
      <c r="C21" s="18">
        <v>0</v>
      </c>
      <c r="D21" s="18">
        <v>0</v>
      </c>
      <c r="E21" s="24">
        <v>258910.62</v>
      </c>
      <c r="F21" s="24">
        <v>1408152.31</v>
      </c>
      <c r="G21" s="33">
        <f t="shared" si="1"/>
        <v>1016361.26</v>
      </c>
      <c r="H21" s="33"/>
      <c r="I21" s="23">
        <v>236101.54</v>
      </c>
      <c r="J21" s="22">
        <v>155689.51</v>
      </c>
      <c r="K21" s="22">
        <v>1399236.53</v>
      </c>
      <c r="L21" s="22">
        <v>1399236.53</v>
      </c>
      <c r="M21" s="21">
        <v>0</v>
      </c>
      <c r="N21" s="21">
        <v>0</v>
      </c>
      <c r="O21" s="21">
        <v>0</v>
      </c>
      <c r="P21" s="22">
        <v>0</v>
      </c>
      <c r="Q21" s="23">
        <f t="shared" si="0"/>
        <v>1140325.9100000001</v>
      </c>
      <c r="R21" s="23">
        <v>0</v>
      </c>
      <c r="S21" s="22">
        <v>0</v>
      </c>
      <c r="T21" s="22">
        <v>267826.4</v>
      </c>
    </row>
    <row r="22" spans="1:20" s="11" customFormat="1" ht="19.5" customHeight="1" outlineLevel="2">
      <c r="A22" s="50" t="s">
        <v>16</v>
      </c>
      <c r="B22" s="51"/>
      <c r="C22" s="18">
        <v>0</v>
      </c>
      <c r="D22" s="18">
        <v>0</v>
      </c>
      <c r="E22" s="24">
        <v>407477.79</v>
      </c>
      <c r="F22" s="24">
        <v>1371756.06</v>
      </c>
      <c r="G22" s="33">
        <f t="shared" si="1"/>
        <v>985565.6400000001</v>
      </c>
      <c r="H22" s="33"/>
      <c r="I22" s="23">
        <v>235488.72</v>
      </c>
      <c r="J22" s="22">
        <v>150701.7</v>
      </c>
      <c r="K22" s="22">
        <v>1296905.61</v>
      </c>
      <c r="L22" s="22">
        <v>1296905.61</v>
      </c>
      <c r="M22" s="21">
        <v>0</v>
      </c>
      <c r="N22" s="21">
        <v>0</v>
      </c>
      <c r="O22" s="21">
        <v>0</v>
      </c>
      <c r="P22" s="22">
        <v>0</v>
      </c>
      <c r="Q22" s="23">
        <f t="shared" si="0"/>
        <v>889427.8200000001</v>
      </c>
      <c r="R22" s="23">
        <v>0</v>
      </c>
      <c r="S22" s="22">
        <v>0</v>
      </c>
      <c r="T22" s="22">
        <v>482328.24</v>
      </c>
    </row>
    <row r="23" spans="1:20" s="11" customFormat="1" ht="19.5" customHeight="1" outlineLevel="2">
      <c r="A23" s="50" t="s">
        <v>17</v>
      </c>
      <c r="B23" s="51"/>
      <c r="C23" s="18">
        <v>0</v>
      </c>
      <c r="D23" s="18">
        <v>0</v>
      </c>
      <c r="E23" s="24">
        <v>320680.99</v>
      </c>
      <c r="F23" s="24">
        <v>1355750.52</v>
      </c>
      <c r="G23" s="33">
        <f t="shared" si="1"/>
        <v>966264.7200000001</v>
      </c>
      <c r="H23" s="33"/>
      <c r="I23" s="23">
        <v>239404.95</v>
      </c>
      <c r="J23" s="22">
        <v>150080.85</v>
      </c>
      <c r="K23" s="22">
        <v>1345408.54</v>
      </c>
      <c r="L23" s="22">
        <v>1345408.54</v>
      </c>
      <c r="M23" s="21">
        <v>0</v>
      </c>
      <c r="N23" s="21">
        <v>0</v>
      </c>
      <c r="O23" s="21">
        <v>0</v>
      </c>
      <c r="P23" s="22">
        <v>0</v>
      </c>
      <c r="Q23" s="23">
        <f t="shared" si="0"/>
        <v>1024727.55</v>
      </c>
      <c r="R23" s="23">
        <v>0</v>
      </c>
      <c r="S23" s="22">
        <v>0</v>
      </c>
      <c r="T23" s="22">
        <v>331022.97</v>
      </c>
    </row>
    <row r="24" spans="1:20" s="11" customFormat="1" ht="19.5" customHeight="1" outlineLevel="2">
      <c r="A24" s="50" t="s">
        <v>18</v>
      </c>
      <c r="B24" s="51"/>
      <c r="C24" s="18">
        <v>0</v>
      </c>
      <c r="D24" s="18">
        <v>0</v>
      </c>
      <c r="E24" s="24">
        <v>405693.21</v>
      </c>
      <c r="F24" s="24">
        <v>1418824.76</v>
      </c>
      <c r="G24" s="33">
        <f t="shared" si="1"/>
        <v>1013209.71</v>
      </c>
      <c r="H24" s="33"/>
      <c r="I24" s="23">
        <v>250557.79</v>
      </c>
      <c r="J24" s="22">
        <v>155057.26</v>
      </c>
      <c r="K24" s="22">
        <v>1356811.43</v>
      </c>
      <c r="L24" s="22">
        <v>1356811.43</v>
      </c>
      <c r="M24" s="21">
        <v>0</v>
      </c>
      <c r="N24" s="21">
        <v>0</v>
      </c>
      <c r="O24" s="21">
        <v>0</v>
      </c>
      <c r="P24" s="22">
        <v>0</v>
      </c>
      <c r="Q24" s="23">
        <f t="shared" si="0"/>
        <v>951118.22</v>
      </c>
      <c r="R24" s="23">
        <v>0</v>
      </c>
      <c r="S24" s="22">
        <v>0</v>
      </c>
      <c r="T24" s="22">
        <v>467706.54</v>
      </c>
    </row>
    <row r="25" spans="1:20" s="11" customFormat="1" ht="19.5" customHeight="1" outlineLevel="2">
      <c r="A25" s="50" t="s">
        <v>19</v>
      </c>
      <c r="B25" s="51"/>
      <c r="C25" s="18">
        <v>0</v>
      </c>
      <c r="D25" s="18">
        <v>0</v>
      </c>
      <c r="E25" s="24">
        <v>170232.18</v>
      </c>
      <c r="F25" s="24">
        <v>1367531.72</v>
      </c>
      <c r="G25" s="33">
        <f t="shared" si="1"/>
        <v>972207.2499999999</v>
      </c>
      <c r="H25" s="33"/>
      <c r="I25" s="23">
        <v>246517.84</v>
      </c>
      <c r="J25" s="22">
        <v>148806.63</v>
      </c>
      <c r="K25" s="22">
        <v>1308807.08</v>
      </c>
      <c r="L25" s="22">
        <v>1308807.08</v>
      </c>
      <c r="M25" s="21">
        <v>0</v>
      </c>
      <c r="N25" s="21">
        <v>0</v>
      </c>
      <c r="O25" s="21">
        <v>0</v>
      </c>
      <c r="P25" s="22">
        <v>0</v>
      </c>
      <c r="Q25" s="23">
        <f t="shared" si="0"/>
        <v>1138574.9000000001</v>
      </c>
      <c r="R25" s="23">
        <v>0</v>
      </c>
      <c r="S25" s="22">
        <v>0</v>
      </c>
      <c r="T25" s="22">
        <v>228956.82</v>
      </c>
    </row>
    <row r="26" spans="1:20" s="11" customFormat="1" ht="19.5" customHeight="1" outlineLevel="2">
      <c r="A26" s="50" t="s">
        <v>20</v>
      </c>
      <c r="B26" s="51"/>
      <c r="C26" s="18">
        <v>0</v>
      </c>
      <c r="D26" s="18">
        <v>0</v>
      </c>
      <c r="E26" s="24">
        <v>157527.03</v>
      </c>
      <c r="F26" s="24">
        <v>1643546.66</v>
      </c>
      <c r="G26" s="33">
        <f t="shared" si="1"/>
        <v>1226471.68</v>
      </c>
      <c r="H26" s="33"/>
      <c r="I26" s="23">
        <v>241216.26</v>
      </c>
      <c r="J26" s="22">
        <v>175858.72</v>
      </c>
      <c r="K26" s="22">
        <v>1655192.52</v>
      </c>
      <c r="L26" s="22">
        <v>1655192.52</v>
      </c>
      <c r="M26" s="21">
        <v>0</v>
      </c>
      <c r="N26" s="21">
        <v>0</v>
      </c>
      <c r="O26" s="21">
        <v>0</v>
      </c>
      <c r="P26" s="22">
        <v>0</v>
      </c>
      <c r="Q26" s="23">
        <f t="shared" si="0"/>
        <v>1497665.49</v>
      </c>
      <c r="R26" s="23">
        <v>0</v>
      </c>
      <c r="S26" s="22">
        <v>0</v>
      </c>
      <c r="T26" s="22">
        <v>145881.17</v>
      </c>
    </row>
    <row r="27" spans="1:20" s="11" customFormat="1" ht="19.5" customHeight="1" outlineLevel="2">
      <c r="A27" s="50" t="s">
        <v>21</v>
      </c>
      <c r="B27" s="51"/>
      <c r="C27" s="18">
        <v>0</v>
      </c>
      <c r="D27" s="18">
        <v>0</v>
      </c>
      <c r="E27" s="24" t="s">
        <v>72</v>
      </c>
      <c r="F27" s="24">
        <v>5182578.03</v>
      </c>
      <c r="G27" s="33">
        <f t="shared" si="1"/>
        <v>3883855.85</v>
      </c>
      <c r="H27" s="33"/>
      <c r="I27" s="23">
        <v>752413.49</v>
      </c>
      <c r="J27" s="22">
        <v>546308.69</v>
      </c>
      <c r="K27" s="22">
        <v>5104185.39</v>
      </c>
      <c r="L27" s="22">
        <v>5104185.39</v>
      </c>
      <c r="M27" s="21">
        <v>0</v>
      </c>
      <c r="N27" s="21">
        <v>0</v>
      </c>
      <c r="O27" s="21">
        <v>0</v>
      </c>
      <c r="P27" s="22">
        <v>0</v>
      </c>
      <c r="Q27" s="23" t="e">
        <f t="shared" si="0"/>
        <v>#VALUE!</v>
      </c>
      <c r="R27" s="23">
        <v>0</v>
      </c>
      <c r="S27" s="22">
        <v>0</v>
      </c>
      <c r="T27" s="22">
        <v>617423.01</v>
      </c>
    </row>
    <row r="28" spans="1:20" s="11" customFormat="1" ht="28.5" customHeight="1" outlineLevel="2">
      <c r="A28" s="50" t="s">
        <v>22</v>
      </c>
      <c r="B28" s="51"/>
      <c r="C28" s="18">
        <v>0</v>
      </c>
      <c r="D28" s="18">
        <v>0</v>
      </c>
      <c r="E28" s="24">
        <v>298552.95</v>
      </c>
      <c r="F28" s="24">
        <v>2838297.37</v>
      </c>
      <c r="G28" s="33">
        <f t="shared" si="1"/>
        <v>2129538.7100000004</v>
      </c>
      <c r="H28" s="33"/>
      <c r="I28" s="23">
        <v>407761.76</v>
      </c>
      <c r="J28" s="22">
        <v>300996.9</v>
      </c>
      <c r="K28" s="22">
        <v>2727366.51</v>
      </c>
      <c r="L28" s="22">
        <v>2727366.51</v>
      </c>
      <c r="M28" s="21">
        <v>0</v>
      </c>
      <c r="N28" s="21">
        <v>0</v>
      </c>
      <c r="O28" s="21">
        <v>0</v>
      </c>
      <c r="P28" s="22">
        <v>0</v>
      </c>
      <c r="Q28" s="23">
        <f t="shared" si="0"/>
        <v>2428813.5599999996</v>
      </c>
      <c r="R28" s="23">
        <v>0</v>
      </c>
      <c r="S28" s="22">
        <v>0</v>
      </c>
      <c r="T28" s="22">
        <v>409483.91</v>
      </c>
    </row>
    <row r="29" spans="1:20" s="11" customFormat="1" ht="19.5" customHeight="1" outlineLevel="2">
      <c r="A29" s="50" t="s">
        <v>23</v>
      </c>
      <c r="B29" s="51"/>
      <c r="C29" s="18">
        <v>0</v>
      </c>
      <c r="D29" s="18">
        <v>0</v>
      </c>
      <c r="E29" s="24">
        <v>300622.3</v>
      </c>
      <c r="F29" s="24">
        <v>2856713.37</v>
      </c>
      <c r="G29" s="33">
        <f t="shared" si="1"/>
        <v>2046477.52</v>
      </c>
      <c r="H29" s="33"/>
      <c r="I29" s="23">
        <v>457789.43</v>
      </c>
      <c r="J29" s="22">
        <v>352446.42</v>
      </c>
      <c r="K29" s="22">
        <v>2819903.76</v>
      </c>
      <c r="L29" s="22">
        <v>2819903.76</v>
      </c>
      <c r="M29" s="21">
        <v>0</v>
      </c>
      <c r="N29" s="21">
        <v>0</v>
      </c>
      <c r="O29" s="21">
        <v>0</v>
      </c>
      <c r="P29" s="22">
        <v>0</v>
      </c>
      <c r="Q29" s="23">
        <f t="shared" si="0"/>
        <v>2519281.46</v>
      </c>
      <c r="R29" s="23">
        <v>0</v>
      </c>
      <c r="S29" s="22">
        <v>0</v>
      </c>
      <c r="T29" s="22">
        <v>337431.91</v>
      </c>
    </row>
    <row r="30" spans="1:20" s="11" customFormat="1" ht="19.5" customHeight="1" outlineLevel="2">
      <c r="A30" s="50" t="s">
        <v>24</v>
      </c>
      <c r="B30" s="51"/>
      <c r="C30" s="18">
        <v>0</v>
      </c>
      <c r="D30" s="18">
        <v>0</v>
      </c>
      <c r="E30" s="24">
        <v>185374.61</v>
      </c>
      <c r="F30" s="24">
        <v>1695676.09</v>
      </c>
      <c r="G30" s="33">
        <f t="shared" si="1"/>
        <v>1270653.34</v>
      </c>
      <c r="H30" s="33"/>
      <c r="I30" s="23">
        <v>243289.4</v>
      </c>
      <c r="J30" s="22">
        <v>181733.35</v>
      </c>
      <c r="K30" s="22">
        <v>1619639.01</v>
      </c>
      <c r="L30" s="22">
        <v>1619639.01</v>
      </c>
      <c r="M30" s="21">
        <v>0</v>
      </c>
      <c r="N30" s="21">
        <v>0</v>
      </c>
      <c r="O30" s="21">
        <v>0</v>
      </c>
      <c r="P30" s="22">
        <v>0</v>
      </c>
      <c r="Q30" s="23">
        <f t="shared" si="0"/>
        <v>1434264.4</v>
      </c>
      <c r="R30" s="23">
        <v>0</v>
      </c>
      <c r="S30" s="22">
        <v>0</v>
      </c>
      <c r="T30" s="22">
        <v>261413.69</v>
      </c>
    </row>
    <row r="31" spans="1:20" s="11" customFormat="1" ht="19.5" customHeight="1" outlineLevel="2">
      <c r="A31" s="50" t="s">
        <v>25</v>
      </c>
      <c r="B31" s="51"/>
      <c r="C31" s="18">
        <v>0</v>
      </c>
      <c r="D31" s="18">
        <v>0</v>
      </c>
      <c r="E31" s="24">
        <v>295078.67</v>
      </c>
      <c r="F31" s="24">
        <v>1486396.51</v>
      </c>
      <c r="G31" s="33">
        <f t="shared" si="1"/>
        <v>1056695.34</v>
      </c>
      <c r="H31" s="33"/>
      <c r="I31" s="23">
        <v>266443.02</v>
      </c>
      <c r="J31" s="22">
        <v>163258.15</v>
      </c>
      <c r="K31" s="22">
        <v>1519081.97</v>
      </c>
      <c r="L31" s="22">
        <v>1519081.97</v>
      </c>
      <c r="M31" s="21">
        <v>0</v>
      </c>
      <c r="N31" s="21">
        <v>0</v>
      </c>
      <c r="O31" s="21">
        <v>0</v>
      </c>
      <c r="P31" s="22">
        <v>0</v>
      </c>
      <c r="Q31" s="23">
        <f t="shared" si="0"/>
        <v>1224003.3</v>
      </c>
      <c r="R31" s="23">
        <v>0</v>
      </c>
      <c r="S31" s="22">
        <v>0</v>
      </c>
      <c r="T31" s="22">
        <v>262393.21</v>
      </c>
    </row>
    <row r="32" spans="1:20" s="11" customFormat="1" ht="19.5" customHeight="1" outlineLevel="2">
      <c r="A32" s="50" t="s">
        <v>26</v>
      </c>
      <c r="B32" s="51"/>
      <c r="C32" s="18">
        <v>0</v>
      </c>
      <c r="D32" s="18">
        <v>0</v>
      </c>
      <c r="E32" s="24">
        <v>164302.95</v>
      </c>
      <c r="F32" s="24">
        <v>1484661.62</v>
      </c>
      <c r="G32" s="33">
        <f t="shared" si="1"/>
        <v>1061551.66</v>
      </c>
      <c r="H32" s="33"/>
      <c r="I32" s="23">
        <v>261235.62</v>
      </c>
      <c r="J32" s="22">
        <v>161874.34</v>
      </c>
      <c r="K32" s="22">
        <v>1437442.5</v>
      </c>
      <c r="L32" s="22">
        <v>1437442.5</v>
      </c>
      <c r="M32" s="21">
        <v>0</v>
      </c>
      <c r="N32" s="21">
        <v>0</v>
      </c>
      <c r="O32" s="21">
        <v>0</v>
      </c>
      <c r="P32" s="22">
        <v>0</v>
      </c>
      <c r="Q32" s="23">
        <f t="shared" si="0"/>
        <v>1273139.55</v>
      </c>
      <c r="R32" s="23">
        <v>0</v>
      </c>
      <c r="S32" s="22">
        <v>0</v>
      </c>
      <c r="T32" s="22">
        <v>211522.07</v>
      </c>
    </row>
    <row r="33" spans="1:20" s="11" customFormat="1" ht="19.5" customHeight="1" outlineLevel="2">
      <c r="A33" s="50" t="s">
        <v>27</v>
      </c>
      <c r="B33" s="51"/>
      <c r="C33" s="18">
        <v>0</v>
      </c>
      <c r="D33" s="18">
        <v>0</v>
      </c>
      <c r="E33" s="24">
        <v>178205.9</v>
      </c>
      <c r="F33" s="24">
        <v>1653033.27</v>
      </c>
      <c r="G33" s="33">
        <f t="shared" si="1"/>
        <v>1247538.98</v>
      </c>
      <c r="H33" s="33"/>
      <c r="I33" s="23">
        <v>227725.14</v>
      </c>
      <c r="J33" s="22">
        <v>177769.15</v>
      </c>
      <c r="K33" s="22">
        <v>1619395.63</v>
      </c>
      <c r="L33" s="22">
        <v>1619395.63</v>
      </c>
      <c r="M33" s="21">
        <v>0</v>
      </c>
      <c r="N33" s="21">
        <v>0</v>
      </c>
      <c r="O33" s="21">
        <v>0</v>
      </c>
      <c r="P33" s="22">
        <v>0</v>
      </c>
      <c r="Q33" s="23">
        <f t="shared" si="0"/>
        <v>1441189.73</v>
      </c>
      <c r="R33" s="23">
        <v>0</v>
      </c>
      <c r="S33" s="22">
        <v>0</v>
      </c>
      <c r="T33" s="22">
        <v>211843.54</v>
      </c>
    </row>
    <row r="34" spans="1:20" s="11" customFormat="1" ht="19.5" customHeight="1" outlineLevel="2">
      <c r="A34" s="50" t="s">
        <v>28</v>
      </c>
      <c r="B34" s="51"/>
      <c r="C34" s="18">
        <v>0</v>
      </c>
      <c r="D34" s="18">
        <v>0</v>
      </c>
      <c r="E34" s="24">
        <v>453469.08</v>
      </c>
      <c r="F34" s="24">
        <v>1853704.67</v>
      </c>
      <c r="G34" s="33">
        <f t="shared" si="1"/>
        <v>1331086.0799999998</v>
      </c>
      <c r="H34" s="33"/>
      <c r="I34" s="23">
        <v>321497.81</v>
      </c>
      <c r="J34" s="22">
        <v>201120.78</v>
      </c>
      <c r="K34" s="22">
        <v>1833582.28</v>
      </c>
      <c r="L34" s="22">
        <v>1833582.28</v>
      </c>
      <c r="M34" s="21">
        <v>0</v>
      </c>
      <c r="N34" s="21">
        <v>0</v>
      </c>
      <c r="O34" s="21">
        <v>0</v>
      </c>
      <c r="P34" s="22">
        <v>0</v>
      </c>
      <c r="Q34" s="23">
        <f t="shared" si="0"/>
        <v>1380113.2</v>
      </c>
      <c r="R34" s="23">
        <v>0</v>
      </c>
      <c r="S34" s="22">
        <v>0</v>
      </c>
      <c r="T34" s="22">
        <v>473591.47</v>
      </c>
    </row>
    <row r="35" spans="1:20" s="11" customFormat="1" ht="19.5" customHeight="1" outlineLevel="2">
      <c r="A35" s="50" t="s">
        <v>29</v>
      </c>
      <c r="B35" s="51"/>
      <c r="C35" s="18">
        <v>0</v>
      </c>
      <c r="D35" s="18">
        <v>0</v>
      </c>
      <c r="E35" s="24">
        <v>340896.88</v>
      </c>
      <c r="F35" s="24">
        <v>1672751.11</v>
      </c>
      <c r="G35" s="33">
        <f t="shared" si="1"/>
        <v>1250575.3000000003</v>
      </c>
      <c r="H35" s="33"/>
      <c r="I35" s="23">
        <v>244541.15</v>
      </c>
      <c r="J35" s="22">
        <v>177634.66</v>
      </c>
      <c r="K35" s="22">
        <v>1648359.71</v>
      </c>
      <c r="L35" s="22">
        <v>1648359.71</v>
      </c>
      <c r="M35" s="21">
        <v>0</v>
      </c>
      <c r="N35" s="21">
        <v>0</v>
      </c>
      <c r="O35" s="21">
        <v>0</v>
      </c>
      <c r="P35" s="22">
        <v>0</v>
      </c>
      <c r="Q35" s="23">
        <f t="shared" si="0"/>
        <v>1307462.83</v>
      </c>
      <c r="R35" s="23">
        <v>0</v>
      </c>
      <c r="S35" s="22">
        <v>0</v>
      </c>
      <c r="T35" s="22">
        <v>365288.28</v>
      </c>
    </row>
    <row r="36" spans="1:20" s="11" customFormat="1" ht="19.5" customHeight="1" outlineLevel="2">
      <c r="A36" s="50" t="s">
        <v>30</v>
      </c>
      <c r="B36" s="51"/>
      <c r="C36" s="18">
        <v>0</v>
      </c>
      <c r="D36" s="18">
        <v>0</v>
      </c>
      <c r="E36" s="24">
        <v>292656.16</v>
      </c>
      <c r="F36" s="24">
        <v>1588777.41</v>
      </c>
      <c r="G36" s="33">
        <f t="shared" si="1"/>
        <v>1132695.24</v>
      </c>
      <c r="H36" s="33"/>
      <c r="I36" s="23">
        <v>282444.76</v>
      </c>
      <c r="J36" s="22">
        <v>173637.41</v>
      </c>
      <c r="K36" s="22">
        <v>1696777.07</v>
      </c>
      <c r="L36" s="22">
        <v>1696777.07</v>
      </c>
      <c r="M36" s="21">
        <v>0</v>
      </c>
      <c r="N36" s="21">
        <v>0</v>
      </c>
      <c r="O36" s="21">
        <v>0</v>
      </c>
      <c r="P36" s="22">
        <v>0</v>
      </c>
      <c r="Q36" s="23">
        <f t="shared" si="0"/>
        <v>1404120.9100000001</v>
      </c>
      <c r="R36" s="23">
        <v>0</v>
      </c>
      <c r="S36" s="22">
        <v>0</v>
      </c>
      <c r="T36" s="22">
        <v>184656.5</v>
      </c>
    </row>
    <row r="37" spans="1:20" s="11" customFormat="1" ht="19.5" customHeight="1" outlineLevel="2">
      <c r="A37" s="50" t="s">
        <v>31</v>
      </c>
      <c r="B37" s="51"/>
      <c r="C37" s="18">
        <v>0</v>
      </c>
      <c r="D37" s="18">
        <v>0</v>
      </c>
      <c r="E37" s="24">
        <v>114823.11</v>
      </c>
      <c r="F37" s="24">
        <v>1255056.53</v>
      </c>
      <c r="G37" s="33">
        <f t="shared" si="1"/>
        <v>893314.62</v>
      </c>
      <c r="H37" s="33"/>
      <c r="I37" s="23">
        <v>221621</v>
      </c>
      <c r="J37" s="22">
        <v>140120.91</v>
      </c>
      <c r="K37" s="22">
        <v>1209970.79</v>
      </c>
      <c r="L37" s="22">
        <v>1209970.79</v>
      </c>
      <c r="M37" s="21">
        <v>0</v>
      </c>
      <c r="N37" s="21">
        <v>0</v>
      </c>
      <c r="O37" s="21">
        <v>0</v>
      </c>
      <c r="P37" s="22">
        <v>0</v>
      </c>
      <c r="Q37" s="23">
        <f t="shared" si="0"/>
        <v>1095147.68</v>
      </c>
      <c r="R37" s="23">
        <v>0</v>
      </c>
      <c r="S37" s="22">
        <v>0</v>
      </c>
      <c r="T37" s="22">
        <v>159908.85</v>
      </c>
    </row>
    <row r="38" spans="1:20" s="11" customFormat="1" ht="19.5" customHeight="1" outlineLevel="2">
      <c r="A38" s="50" t="s">
        <v>32</v>
      </c>
      <c r="B38" s="51"/>
      <c r="C38" s="18">
        <v>0</v>
      </c>
      <c r="D38" s="18">
        <v>0</v>
      </c>
      <c r="E38" s="24">
        <v>387187.6</v>
      </c>
      <c r="F38" s="24">
        <v>1392802.32</v>
      </c>
      <c r="G38" s="33">
        <f t="shared" si="1"/>
        <v>996737.6800000002</v>
      </c>
      <c r="H38" s="33"/>
      <c r="I38" s="23">
        <v>243531.4</v>
      </c>
      <c r="J38" s="22">
        <v>152533.24</v>
      </c>
      <c r="K38" s="22">
        <v>1458851.69</v>
      </c>
      <c r="L38" s="22">
        <v>1458851.69</v>
      </c>
      <c r="M38" s="21">
        <v>0</v>
      </c>
      <c r="N38" s="21">
        <v>0</v>
      </c>
      <c r="O38" s="21">
        <v>0</v>
      </c>
      <c r="P38" s="22">
        <v>0</v>
      </c>
      <c r="Q38" s="23">
        <f t="shared" si="0"/>
        <v>1071664.0899999999</v>
      </c>
      <c r="R38" s="23">
        <v>0</v>
      </c>
      <c r="S38" s="22">
        <v>0</v>
      </c>
      <c r="T38" s="22">
        <v>321138.23</v>
      </c>
    </row>
    <row r="39" spans="1:20" s="11" customFormat="1" ht="19.5" customHeight="1" outlineLevel="2">
      <c r="A39" s="50" t="s">
        <v>33</v>
      </c>
      <c r="B39" s="51"/>
      <c r="C39" s="18">
        <v>0</v>
      </c>
      <c r="D39" s="18">
        <v>0</v>
      </c>
      <c r="E39" s="24">
        <v>254755.23</v>
      </c>
      <c r="F39" s="24">
        <v>1407773.97</v>
      </c>
      <c r="G39" s="33">
        <f t="shared" si="1"/>
        <v>1002540.95</v>
      </c>
      <c r="H39" s="33"/>
      <c r="I39" s="23">
        <v>249533.58</v>
      </c>
      <c r="J39" s="22">
        <v>155699.44</v>
      </c>
      <c r="K39" s="22">
        <v>1341627.6</v>
      </c>
      <c r="L39" s="22">
        <v>1341627.6</v>
      </c>
      <c r="M39" s="21">
        <v>0</v>
      </c>
      <c r="N39" s="21">
        <v>0</v>
      </c>
      <c r="O39" s="21">
        <v>0</v>
      </c>
      <c r="P39" s="22">
        <v>0</v>
      </c>
      <c r="Q39" s="23">
        <f t="shared" si="0"/>
        <v>1086872.37</v>
      </c>
      <c r="R39" s="23">
        <v>0</v>
      </c>
      <c r="S39" s="22">
        <v>0</v>
      </c>
      <c r="T39" s="22">
        <v>320901.6</v>
      </c>
    </row>
    <row r="40" spans="1:20" s="11" customFormat="1" ht="19.5" customHeight="1" outlineLevel="2">
      <c r="A40" s="50" t="s">
        <v>34</v>
      </c>
      <c r="B40" s="51"/>
      <c r="C40" s="18">
        <v>0</v>
      </c>
      <c r="D40" s="18">
        <v>0</v>
      </c>
      <c r="E40" s="24">
        <v>416123.25</v>
      </c>
      <c r="F40" s="24">
        <v>3475949.69</v>
      </c>
      <c r="G40" s="33">
        <f t="shared" si="1"/>
        <v>2600483.63</v>
      </c>
      <c r="H40" s="33"/>
      <c r="I40" s="23">
        <v>511148.25</v>
      </c>
      <c r="J40" s="22">
        <v>364317.81</v>
      </c>
      <c r="K40" s="22">
        <v>3416387.58</v>
      </c>
      <c r="L40" s="22">
        <v>3416387.58</v>
      </c>
      <c r="M40" s="21">
        <v>0</v>
      </c>
      <c r="N40" s="21">
        <v>0</v>
      </c>
      <c r="O40" s="21">
        <v>0</v>
      </c>
      <c r="P40" s="22">
        <v>0</v>
      </c>
      <c r="Q40" s="23">
        <f t="shared" si="0"/>
        <v>3000264.33</v>
      </c>
      <c r="R40" s="23">
        <v>0</v>
      </c>
      <c r="S40" s="22">
        <v>0</v>
      </c>
      <c r="T40" s="22">
        <v>475685.36</v>
      </c>
    </row>
    <row r="41" spans="1:20" s="11" customFormat="1" ht="19.5" customHeight="1" outlineLevel="2">
      <c r="A41" s="50" t="s">
        <v>35</v>
      </c>
      <c r="B41" s="51"/>
      <c r="C41" s="18">
        <v>0</v>
      </c>
      <c r="D41" s="18">
        <v>0</v>
      </c>
      <c r="E41" s="24">
        <v>302640.1</v>
      </c>
      <c r="F41" s="24">
        <v>1692544.77</v>
      </c>
      <c r="G41" s="33">
        <f t="shared" si="1"/>
        <v>1282810.6</v>
      </c>
      <c r="H41" s="33"/>
      <c r="I41" s="23">
        <v>230196</v>
      </c>
      <c r="J41" s="22">
        <v>179538.17</v>
      </c>
      <c r="K41" s="22">
        <v>1598055.26</v>
      </c>
      <c r="L41" s="22">
        <v>1598055.26</v>
      </c>
      <c r="M41" s="21">
        <v>0</v>
      </c>
      <c r="N41" s="21">
        <v>0</v>
      </c>
      <c r="O41" s="21">
        <v>0</v>
      </c>
      <c r="P41" s="22">
        <v>0</v>
      </c>
      <c r="Q41" s="23">
        <f t="shared" si="0"/>
        <v>1295415.1600000001</v>
      </c>
      <c r="R41" s="23">
        <v>0</v>
      </c>
      <c r="S41" s="22">
        <v>0</v>
      </c>
      <c r="T41" s="22">
        <v>397129.61</v>
      </c>
    </row>
    <row r="42" spans="1:20" s="11" customFormat="1" ht="19.5" customHeight="1" outlineLevel="2">
      <c r="A42" s="50" t="s">
        <v>36</v>
      </c>
      <c r="B42" s="51"/>
      <c r="C42" s="18">
        <v>0</v>
      </c>
      <c r="D42" s="18">
        <v>0</v>
      </c>
      <c r="E42" s="24">
        <v>271190.11</v>
      </c>
      <c r="F42" s="24">
        <v>1387606.62</v>
      </c>
      <c r="G42" s="33">
        <f t="shared" si="1"/>
        <v>1040599.9</v>
      </c>
      <c r="H42" s="33"/>
      <c r="I42" s="23">
        <v>197173.57</v>
      </c>
      <c r="J42" s="22">
        <v>149833.15</v>
      </c>
      <c r="K42" s="22">
        <v>1288327.99</v>
      </c>
      <c r="L42" s="22">
        <v>1288327.99</v>
      </c>
      <c r="M42" s="21">
        <v>0</v>
      </c>
      <c r="N42" s="21">
        <v>0</v>
      </c>
      <c r="O42" s="21">
        <v>0</v>
      </c>
      <c r="P42" s="22">
        <v>0</v>
      </c>
      <c r="Q42" s="23">
        <f t="shared" si="0"/>
        <v>1017137.88</v>
      </c>
      <c r="R42" s="23">
        <v>0</v>
      </c>
      <c r="S42" s="22">
        <v>0</v>
      </c>
      <c r="T42" s="22">
        <v>370466.74</v>
      </c>
    </row>
    <row r="43" spans="1:20" s="11" customFormat="1" ht="19.5" customHeight="1" outlineLevel="2">
      <c r="A43" s="50" t="s">
        <v>37</v>
      </c>
      <c r="B43" s="51"/>
      <c r="C43" s="18">
        <v>0</v>
      </c>
      <c r="D43" s="18">
        <v>0</v>
      </c>
      <c r="E43" s="24">
        <v>335149.1</v>
      </c>
      <c r="F43" s="24">
        <v>1045989.53</v>
      </c>
      <c r="G43" s="33">
        <f t="shared" si="1"/>
        <v>746189.55</v>
      </c>
      <c r="H43" s="33"/>
      <c r="I43" s="23">
        <v>185538.61</v>
      </c>
      <c r="J43" s="22">
        <v>114261.37</v>
      </c>
      <c r="K43" s="22">
        <v>1089637.44</v>
      </c>
      <c r="L43" s="22">
        <v>1089637.44</v>
      </c>
      <c r="M43" s="21">
        <v>0</v>
      </c>
      <c r="N43" s="21">
        <v>0</v>
      </c>
      <c r="O43" s="21">
        <v>0</v>
      </c>
      <c r="P43" s="22">
        <v>0</v>
      </c>
      <c r="Q43" s="23">
        <f t="shared" si="0"/>
        <v>754488.34</v>
      </c>
      <c r="R43" s="23">
        <v>0</v>
      </c>
      <c r="S43" s="22">
        <v>0</v>
      </c>
      <c r="T43" s="22">
        <v>291501.19</v>
      </c>
    </row>
    <row r="44" spans="1:20" s="11" customFormat="1" ht="19.5" customHeight="1" outlineLevel="2">
      <c r="A44" s="50" t="s">
        <v>38</v>
      </c>
      <c r="B44" s="51"/>
      <c r="C44" s="18">
        <v>0</v>
      </c>
      <c r="D44" s="18">
        <v>0</v>
      </c>
      <c r="E44" s="24">
        <v>362164.03</v>
      </c>
      <c r="F44" s="24">
        <v>1397951.24</v>
      </c>
      <c r="G44" s="33">
        <f t="shared" si="1"/>
        <v>1015452.8099999999</v>
      </c>
      <c r="H44" s="33"/>
      <c r="I44" s="23">
        <v>227852.58</v>
      </c>
      <c r="J44" s="22">
        <v>154645.85</v>
      </c>
      <c r="K44" s="22">
        <v>1343868.76</v>
      </c>
      <c r="L44" s="22">
        <v>1343868.76</v>
      </c>
      <c r="M44" s="21">
        <v>0</v>
      </c>
      <c r="N44" s="21">
        <v>0</v>
      </c>
      <c r="O44" s="21">
        <v>0</v>
      </c>
      <c r="P44" s="22">
        <v>0</v>
      </c>
      <c r="Q44" s="23">
        <f t="shared" si="0"/>
        <v>981704.73</v>
      </c>
      <c r="R44" s="23">
        <v>0</v>
      </c>
      <c r="S44" s="22">
        <v>0</v>
      </c>
      <c r="T44" s="22">
        <v>416246.51</v>
      </c>
    </row>
    <row r="45" spans="1:20" s="11" customFormat="1" ht="19.5" customHeight="1" outlineLevel="2">
      <c r="A45" s="50" t="s">
        <v>39</v>
      </c>
      <c r="B45" s="51"/>
      <c r="C45" s="18">
        <v>0</v>
      </c>
      <c r="D45" s="18">
        <v>0</v>
      </c>
      <c r="E45" s="24">
        <v>198378.96</v>
      </c>
      <c r="F45" s="24">
        <v>1448004.14</v>
      </c>
      <c r="G45" s="33">
        <f t="shared" si="1"/>
        <v>1084989.14</v>
      </c>
      <c r="H45" s="33"/>
      <c r="I45" s="23">
        <v>208099.08</v>
      </c>
      <c r="J45" s="22">
        <v>154915.92</v>
      </c>
      <c r="K45" s="22">
        <v>1412766</v>
      </c>
      <c r="L45" s="22">
        <v>1412766</v>
      </c>
      <c r="M45" s="21">
        <v>0</v>
      </c>
      <c r="N45" s="21">
        <v>0</v>
      </c>
      <c r="O45" s="21">
        <v>0</v>
      </c>
      <c r="P45" s="22">
        <v>0</v>
      </c>
      <c r="Q45" s="23">
        <f t="shared" si="0"/>
        <v>1214387.04</v>
      </c>
      <c r="R45" s="23">
        <v>0</v>
      </c>
      <c r="S45" s="22">
        <v>0</v>
      </c>
      <c r="T45" s="22">
        <v>233615.1</v>
      </c>
    </row>
    <row r="46" spans="1:20" s="11" customFormat="1" ht="19.5" customHeight="1" outlineLevel="2">
      <c r="A46" s="50" t="s">
        <v>40</v>
      </c>
      <c r="B46" s="51"/>
      <c r="C46" s="18">
        <v>0</v>
      </c>
      <c r="D46" s="18">
        <v>0</v>
      </c>
      <c r="E46" s="24">
        <v>319646.79</v>
      </c>
      <c r="F46" s="24">
        <v>1594828.82</v>
      </c>
      <c r="G46" s="33">
        <f t="shared" si="1"/>
        <v>1140750.6700000002</v>
      </c>
      <c r="H46" s="33"/>
      <c r="I46" s="23">
        <v>281645.43</v>
      </c>
      <c r="J46" s="22">
        <v>172432.72</v>
      </c>
      <c r="K46" s="22">
        <v>1545598.66</v>
      </c>
      <c r="L46" s="22">
        <v>1545598.66</v>
      </c>
      <c r="M46" s="21">
        <v>0</v>
      </c>
      <c r="N46" s="21">
        <v>0</v>
      </c>
      <c r="O46" s="21">
        <v>0</v>
      </c>
      <c r="P46" s="22">
        <v>0</v>
      </c>
      <c r="Q46" s="23">
        <f t="shared" si="0"/>
        <v>1225951.8699999999</v>
      </c>
      <c r="R46" s="23">
        <v>0</v>
      </c>
      <c r="S46" s="22">
        <v>0</v>
      </c>
      <c r="T46" s="22">
        <v>368876.95</v>
      </c>
    </row>
    <row r="47" spans="1:20" s="11" customFormat="1" ht="19.5" customHeight="1" outlineLevel="2">
      <c r="A47" s="50" t="s">
        <v>41</v>
      </c>
      <c r="B47" s="51"/>
      <c r="C47" s="18">
        <v>0</v>
      </c>
      <c r="D47" s="18">
        <v>0</v>
      </c>
      <c r="E47" s="24">
        <v>137790.12</v>
      </c>
      <c r="F47" s="24">
        <v>1406490.81</v>
      </c>
      <c r="G47" s="33">
        <f t="shared" si="1"/>
        <v>999935.1100000001</v>
      </c>
      <c r="H47" s="33"/>
      <c r="I47" s="23">
        <v>252153.26</v>
      </c>
      <c r="J47" s="22">
        <v>154402.44</v>
      </c>
      <c r="K47" s="22">
        <v>1365787.01</v>
      </c>
      <c r="L47" s="22">
        <v>1365787.01</v>
      </c>
      <c r="M47" s="21">
        <v>0</v>
      </c>
      <c r="N47" s="21">
        <v>0</v>
      </c>
      <c r="O47" s="21">
        <v>0</v>
      </c>
      <c r="P47" s="22">
        <v>0</v>
      </c>
      <c r="Q47" s="23">
        <f t="shared" si="0"/>
        <v>1227996.8900000001</v>
      </c>
      <c r="R47" s="23">
        <v>0</v>
      </c>
      <c r="S47" s="22">
        <v>0</v>
      </c>
      <c r="T47" s="22">
        <v>305046.77</v>
      </c>
    </row>
    <row r="48" spans="1:20" s="11" customFormat="1" ht="19.5" customHeight="1" outlineLevel="2">
      <c r="A48" s="50" t="s">
        <v>42</v>
      </c>
      <c r="B48" s="51"/>
      <c r="C48" s="18">
        <v>0</v>
      </c>
      <c r="D48" s="18">
        <v>0</v>
      </c>
      <c r="E48" s="24">
        <v>265248.5</v>
      </c>
      <c r="F48" s="24">
        <v>1463381.16</v>
      </c>
      <c r="G48" s="33">
        <f t="shared" si="1"/>
        <v>1038557.5199999999</v>
      </c>
      <c r="H48" s="33"/>
      <c r="I48" s="23">
        <v>264782.76</v>
      </c>
      <c r="J48" s="22">
        <v>160040.88</v>
      </c>
      <c r="K48" s="22">
        <v>1436449.5</v>
      </c>
      <c r="L48" s="22">
        <v>1436449.5</v>
      </c>
      <c r="M48" s="21">
        <v>0</v>
      </c>
      <c r="N48" s="21">
        <v>0</v>
      </c>
      <c r="O48" s="21">
        <v>0</v>
      </c>
      <c r="P48" s="22">
        <v>0</v>
      </c>
      <c r="Q48" s="23">
        <f t="shared" si="0"/>
        <v>1171201</v>
      </c>
      <c r="R48" s="23">
        <v>0</v>
      </c>
      <c r="S48" s="22">
        <v>0</v>
      </c>
      <c r="T48" s="22">
        <v>292180.16</v>
      </c>
    </row>
    <row r="49" spans="1:20" s="11" customFormat="1" ht="19.5" customHeight="1" outlineLevel="2">
      <c r="A49" s="50" t="s">
        <v>43</v>
      </c>
      <c r="B49" s="51"/>
      <c r="C49" s="18">
        <v>0</v>
      </c>
      <c r="D49" s="18">
        <v>0</v>
      </c>
      <c r="E49" s="24">
        <v>238542.49</v>
      </c>
      <c r="F49" s="24">
        <v>1455643.56</v>
      </c>
      <c r="G49" s="33">
        <f t="shared" si="1"/>
        <v>1041733.4400000001</v>
      </c>
      <c r="H49" s="33"/>
      <c r="I49" s="23">
        <v>253738.04</v>
      </c>
      <c r="J49" s="22">
        <v>160172.08</v>
      </c>
      <c r="K49" s="22">
        <v>1480223.44</v>
      </c>
      <c r="L49" s="22">
        <v>1480223.44</v>
      </c>
      <c r="M49" s="21">
        <v>0</v>
      </c>
      <c r="N49" s="21">
        <v>0</v>
      </c>
      <c r="O49" s="21">
        <v>0</v>
      </c>
      <c r="P49" s="22">
        <v>0</v>
      </c>
      <c r="Q49" s="23">
        <f t="shared" si="0"/>
        <v>1241680.95</v>
      </c>
      <c r="R49" s="23">
        <v>0</v>
      </c>
      <c r="S49" s="22">
        <v>0</v>
      </c>
      <c r="T49" s="22">
        <v>213962.61</v>
      </c>
    </row>
    <row r="50" spans="1:20" s="11" customFormat="1" ht="19.5" customHeight="1" outlineLevel="2">
      <c r="A50" s="50" t="s">
        <v>44</v>
      </c>
      <c r="B50" s="51"/>
      <c r="C50" s="18">
        <v>0</v>
      </c>
      <c r="D50" s="18">
        <v>0</v>
      </c>
      <c r="E50" s="24">
        <v>279151.66</v>
      </c>
      <c r="F50" s="24">
        <v>1276016.53</v>
      </c>
      <c r="G50" s="33">
        <f t="shared" si="1"/>
        <v>911810.86</v>
      </c>
      <c r="H50" s="33"/>
      <c r="I50" s="23">
        <v>224137.08</v>
      </c>
      <c r="J50" s="22">
        <v>140068.59</v>
      </c>
      <c r="K50" s="22">
        <v>1257245.97</v>
      </c>
      <c r="L50" s="22">
        <v>1257245.97</v>
      </c>
      <c r="M50" s="21">
        <v>0</v>
      </c>
      <c r="N50" s="21">
        <v>0</v>
      </c>
      <c r="O50" s="21">
        <v>0</v>
      </c>
      <c r="P50" s="22">
        <v>0</v>
      </c>
      <c r="Q50" s="23">
        <f t="shared" si="0"/>
        <v>978094.31</v>
      </c>
      <c r="R50" s="23">
        <v>0</v>
      </c>
      <c r="S50" s="22">
        <v>0</v>
      </c>
      <c r="T50" s="22">
        <v>297922.22</v>
      </c>
    </row>
    <row r="51" spans="1:20" s="11" customFormat="1" ht="19.5" customHeight="1" outlineLevel="2">
      <c r="A51" s="50" t="s">
        <v>45</v>
      </c>
      <c r="B51" s="51"/>
      <c r="C51" s="18">
        <v>0</v>
      </c>
      <c r="D51" s="18">
        <v>0</v>
      </c>
      <c r="E51" s="24">
        <v>204331.09</v>
      </c>
      <c r="F51" s="24">
        <v>1459462.08</v>
      </c>
      <c r="G51" s="33">
        <f t="shared" si="1"/>
        <v>1045206.7</v>
      </c>
      <c r="H51" s="33"/>
      <c r="I51" s="23">
        <v>253759.07</v>
      </c>
      <c r="J51" s="22">
        <v>160496.31</v>
      </c>
      <c r="K51" s="22">
        <v>1430688.86</v>
      </c>
      <c r="L51" s="22">
        <v>1430688.86</v>
      </c>
      <c r="M51" s="21">
        <v>0</v>
      </c>
      <c r="N51" s="21">
        <v>0</v>
      </c>
      <c r="O51" s="21">
        <v>0</v>
      </c>
      <c r="P51" s="22">
        <v>0</v>
      </c>
      <c r="Q51" s="23">
        <f t="shared" si="0"/>
        <v>1226357.77</v>
      </c>
      <c r="R51" s="23">
        <v>0</v>
      </c>
      <c r="S51" s="22">
        <v>0</v>
      </c>
      <c r="T51" s="22">
        <v>233104.31</v>
      </c>
    </row>
    <row r="52" spans="1:20" s="11" customFormat="1" ht="19.5" customHeight="1" outlineLevel="2">
      <c r="A52" s="50" t="s">
        <v>46</v>
      </c>
      <c r="B52" s="51"/>
      <c r="C52" s="18">
        <v>0</v>
      </c>
      <c r="D52" s="18">
        <v>0</v>
      </c>
      <c r="E52" s="24">
        <v>274383.29</v>
      </c>
      <c r="F52" s="24">
        <v>1419011.83</v>
      </c>
      <c r="G52" s="33">
        <f t="shared" si="1"/>
        <v>1019706.5600000002</v>
      </c>
      <c r="H52" s="33"/>
      <c r="I52" s="23">
        <v>244250.4</v>
      </c>
      <c r="J52" s="22">
        <v>155054.87</v>
      </c>
      <c r="K52" s="22">
        <v>1380180.3</v>
      </c>
      <c r="L52" s="22">
        <v>1380180.3</v>
      </c>
      <c r="M52" s="21">
        <v>0</v>
      </c>
      <c r="N52" s="21">
        <v>0</v>
      </c>
      <c r="O52" s="21">
        <v>0</v>
      </c>
      <c r="P52" s="22">
        <v>0</v>
      </c>
      <c r="Q52" s="23">
        <f t="shared" si="0"/>
        <v>1105797.01</v>
      </c>
      <c r="R52" s="23">
        <v>0</v>
      </c>
      <c r="S52" s="22">
        <v>0</v>
      </c>
      <c r="T52" s="22">
        <v>313214.82</v>
      </c>
    </row>
    <row r="53" spans="1:20" s="11" customFormat="1" ht="19.5" customHeight="1">
      <c r="A53" s="45" t="s">
        <v>47</v>
      </c>
      <c r="B53" s="46"/>
      <c r="C53" s="8">
        <v>0</v>
      </c>
      <c r="D53" s="8">
        <v>0</v>
      </c>
      <c r="E53" s="14"/>
      <c r="F53" s="15"/>
      <c r="G53" s="47"/>
      <c r="H53" s="47"/>
      <c r="I53" s="12">
        <f>SUM(I7:I52)</f>
        <v>12887419.409999998</v>
      </c>
      <c r="J53" s="13">
        <f>SUM(J7:J52)</f>
        <v>8676460.07</v>
      </c>
      <c r="K53" s="9"/>
      <c r="L53" s="9"/>
      <c r="M53" s="9"/>
      <c r="N53" s="9"/>
      <c r="O53" s="7"/>
      <c r="P53" s="9"/>
      <c r="Q53" s="10">
        <f t="shared" si="0"/>
        <v>0</v>
      </c>
      <c r="R53" s="9"/>
      <c r="S53" s="9">
        <v>0</v>
      </c>
      <c r="T53" s="9"/>
    </row>
    <row r="54" spans="1:20" s="11" customFormat="1" ht="19.5" customHeight="1">
      <c r="A54" s="45" t="s">
        <v>48</v>
      </c>
      <c r="B54" s="46"/>
      <c r="C54" s="8">
        <v>0</v>
      </c>
      <c r="D54" s="8">
        <v>0</v>
      </c>
      <c r="E54" s="14"/>
      <c r="F54" s="16"/>
      <c r="G54" s="47"/>
      <c r="H54" s="47"/>
      <c r="I54" s="12"/>
      <c r="J54" s="17"/>
      <c r="K54" s="9"/>
      <c r="L54" s="9"/>
      <c r="M54" s="9"/>
      <c r="N54" s="9"/>
      <c r="O54" s="7"/>
      <c r="P54" s="9"/>
      <c r="Q54" s="10">
        <f t="shared" si="0"/>
        <v>0</v>
      </c>
      <c r="R54" s="9"/>
      <c r="S54" s="9">
        <v>0</v>
      </c>
      <c r="T54" s="9"/>
    </row>
    <row r="55" spans="7:9" ht="12">
      <c r="G55" s="5"/>
      <c r="H55" s="5"/>
      <c r="I55" s="6"/>
    </row>
  </sheetData>
  <sheetProtection/>
  <mergeCells count="121">
    <mergeCell ref="A1:G1"/>
    <mergeCell ref="B2:G2"/>
    <mergeCell ref="B3:G3"/>
    <mergeCell ref="A4:B4"/>
    <mergeCell ref="C5:C6"/>
    <mergeCell ref="D5:D6"/>
    <mergeCell ref="A7:B7"/>
    <mergeCell ref="G7:H7"/>
    <mergeCell ref="A8:B8"/>
    <mergeCell ref="G8:H8"/>
    <mergeCell ref="A9:B9"/>
    <mergeCell ref="A5:B6"/>
    <mergeCell ref="A10:B10"/>
    <mergeCell ref="G10:H10"/>
    <mergeCell ref="A11:B11"/>
    <mergeCell ref="G11:H11"/>
    <mergeCell ref="A12:B12"/>
    <mergeCell ref="G12:H12"/>
    <mergeCell ref="A13:B13"/>
    <mergeCell ref="A14:B14"/>
    <mergeCell ref="G14:H14"/>
    <mergeCell ref="A15:B15"/>
    <mergeCell ref="G15:H15"/>
    <mergeCell ref="A16:B16"/>
    <mergeCell ref="A17:B17"/>
    <mergeCell ref="G17:H17"/>
    <mergeCell ref="A18:B18"/>
    <mergeCell ref="G18:H18"/>
    <mergeCell ref="A19:B19"/>
    <mergeCell ref="A20:B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A36:B36"/>
    <mergeCell ref="A37:B37"/>
    <mergeCell ref="A38:B38"/>
    <mergeCell ref="G38:H38"/>
    <mergeCell ref="A39:B39"/>
    <mergeCell ref="G35:H35"/>
    <mergeCell ref="G36:H36"/>
    <mergeCell ref="G37:H37"/>
    <mergeCell ref="G39:H39"/>
    <mergeCell ref="A40:B40"/>
    <mergeCell ref="G40:H40"/>
    <mergeCell ref="A41:B41"/>
    <mergeCell ref="G41:H41"/>
    <mergeCell ref="A42:B42"/>
    <mergeCell ref="A43:B43"/>
    <mergeCell ref="G43:H43"/>
    <mergeCell ref="G42:H42"/>
    <mergeCell ref="A44:B44"/>
    <mergeCell ref="G44:H44"/>
    <mergeCell ref="A45:B45"/>
    <mergeCell ref="A46:B46"/>
    <mergeCell ref="G46:H46"/>
    <mergeCell ref="G9:H9"/>
    <mergeCell ref="G13:H13"/>
    <mergeCell ref="G16:H16"/>
    <mergeCell ref="G19:H19"/>
    <mergeCell ref="G20:H20"/>
    <mergeCell ref="G52:H52"/>
    <mergeCell ref="A47:B47"/>
    <mergeCell ref="G47:H47"/>
    <mergeCell ref="A48:B48"/>
    <mergeCell ref="G48:H48"/>
    <mergeCell ref="A49:B49"/>
    <mergeCell ref="G49:H49"/>
    <mergeCell ref="A53:B53"/>
    <mergeCell ref="G53:H53"/>
    <mergeCell ref="A54:B54"/>
    <mergeCell ref="G54:H54"/>
    <mergeCell ref="I5:I6"/>
    <mergeCell ref="A50:B50"/>
    <mergeCell ref="G50:H50"/>
    <mergeCell ref="A51:B51"/>
    <mergeCell ref="G51:H51"/>
    <mergeCell ref="A52:B52"/>
    <mergeCell ref="K4:P4"/>
    <mergeCell ref="P5:P6"/>
    <mergeCell ref="G45:H45"/>
    <mergeCell ref="C4:E4"/>
    <mergeCell ref="J5:J6"/>
    <mergeCell ref="F4:J4"/>
    <mergeCell ref="K5:K6"/>
    <mergeCell ref="G5:H6"/>
    <mergeCell ref="F5:F6"/>
    <mergeCell ref="E5:E6"/>
    <mergeCell ref="Q5:Q6"/>
    <mergeCell ref="R5:R6"/>
    <mergeCell ref="S5:S6"/>
    <mergeCell ref="T5:T6"/>
    <mergeCell ref="L5:L6"/>
    <mergeCell ref="M5:M6"/>
    <mergeCell ref="N5:N6"/>
    <mergeCell ref="O5:O6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KOVALCHUK</dc:creator>
  <cp:keywords/>
  <dc:description/>
  <cp:lastModifiedBy>Director</cp:lastModifiedBy>
  <cp:lastPrinted>2017-03-22T12:05:27Z</cp:lastPrinted>
  <dcterms:created xsi:type="dcterms:W3CDTF">2015-09-25T11:54:33Z</dcterms:created>
  <dcterms:modified xsi:type="dcterms:W3CDTF">2017-04-06T11:32:43Z</dcterms:modified>
  <cp:category/>
  <cp:version/>
  <cp:contentType/>
  <cp:contentStatus/>
  <cp:revision>1</cp:revision>
</cp:coreProperties>
</file>